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defaultThemeVersion="166925"/>
  <mc:AlternateContent xmlns:mc="http://schemas.openxmlformats.org/markup-compatibility/2006">
    <mc:Choice Requires="x15">
      <x15ac:absPath xmlns:x15ac="http://schemas.microsoft.com/office/spreadsheetml/2010/11/ac" url="X:\EU\N A T J E Č A J I\N A T J E Č A J I  2 0 2 2\JP za poticanje OIE_EnU-1-22\TJP&amp;P-za objavu\WEB\"/>
    </mc:Choice>
  </mc:AlternateContent>
  <xr:revisionPtr revIDLastSave="0" documentId="13_ncr:1_{BB0375B9-DF6E-4097-AE5B-3E3E2CABB8A0}" xr6:coauthVersionLast="47" xr6:coauthVersionMax="47" xr10:uidLastSave="{00000000-0000-0000-0000-000000000000}"/>
  <bookViews>
    <workbookView xWindow="28680" yWindow="-120" windowWidth="29040" windowHeight="15840" tabRatio="835" activeTab="5" xr2:uid="{005E9DDC-338E-49B4-B73F-D21A5117AF86}"/>
  </bookViews>
  <sheets>
    <sheet name="Osnovni podaci" sheetId="4" r:id="rId1"/>
    <sheet name="Lokacije provedbe mjera (1)" sheetId="8" r:id="rId2"/>
    <sheet name="Lokacije provedbe mjera (2)" sheetId="18" r:id="rId3"/>
    <sheet name="Lokacije provedbe mjera (3)" sheetId="19" r:id="rId4"/>
    <sheet name="Lokacije provedbe mjera (4)" sheetId="20" r:id="rId5"/>
    <sheet name="Lokacije provedbe mjera (5)" sheetId="21" r:id="rId6"/>
  </sheets>
  <externalReferences>
    <externalReference r:id="rId7"/>
  </externalReferences>
  <definedNames>
    <definedName name="_xlnm.Print_Area" localSheetId="1">'Lokacije provedbe mjera (1)'!$A$1:$L$22</definedName>
    <definedName name="_xlnm.Print_Area" localSheetId="2">'Lokacije provedbe mjera (2)'!$A$1:$N$22</definedName>
    <definedName name="_xlnm.Print_Area" localSheetId="3">'Lokacije provedbe mjera (3)'!$A$1:$L$22</definedName>
    <definedName name="_xlnm.Print_Area" localSheetId="4">'Lokacije provedbe mjera (4)'!$A$1:$L$22</definedName>
    <definedName name="_xlnm.Print_Area" localSheetId="5">'Lokacije provedbe mjera (5)'!$A$1:$L$22</definedName>
    <definedName name="_xlnm.Print_Area" localSheetId="0">'Osnovni podaci'!$A$1:$L$27</definedName>
    <definedName name="ŽUPANIJA">[1]Nevidljivo!$H$5:$H$25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21" l="1"/>
  <c r="K14" i="21"/>
  <c r="K14" i="20"/>
  <c r="I14" i="20"/>
  <c r="K14" i="19"/>
  <c r="I14" i="19"/>
  <c r="K14" i="18"/>
  <c r="I14" i="18"/>
  <c r="K14" i="8"/>
  <c r="I14" i="8"/>
  <c r="P27" i="21"/>
  <c r="Q27" i="21" s="1"/>
  <c r="N27" i="21"/>
  <c r="O27" i="21" s="1"/>
  <c r="O25" i="21"/>
  <c r="P29" i="21" s="1"/>
  <c r="Q29" i="21" s="1"/>
  <c r="N25" i="21"/>
  <c r="N29" i="21" s="1"/>
  <c r="O29" i="21" s="1"/>
  <c r="O24" i="21"/>
  <c r="I21" i="21"/>
  <c r="N20" i="21"/>
  <c r="P20" i="21" s="1"/>
  <c r="K20" i="21" s="1"/>
  <c r="J20" i="21" s="1"/>
  <c r="N19" i="21"/>
  <c r="P18" i="21"/>
  <c r="O18" i="21"/>
  <c r="K18" i="21" s="1"/>
  <c r="J18" i="21" s="1"/>
  <c r="P17" i="21"/>
  <c r="P19" i="21" s="1"/>
  <c r="K19" i="21" s="1"/>
  <c r="J19" i="21" s="1"/>
  <c r="O17" i="21"/>
  <c r="K17" i="21" s="1"/>
  <c r="J17" i="21" s="1"/>
  <c r="P16" i="21"/>
  <c r="O16" i="21"/>
  <c r="K16" i="21" s="1"/>
  <c r="J16" i="21" s="1"/>
  <c r="P15" i="21"/>
  <c r="O15" i="21"/>
  <c r="K15" i="21" s="1"/>
  <c r="J15" i="21" s="1"/>
  <c r="O14" i="21"/>
  <c r="N14" i="21"/>
  <c r="J12" i="21"/>
  <c r="J11" i="21"/>
  <c r="J10" i="21"/>
  <c r="J9" i="21"/>
  <c r="J8" i="21"/>
  <c r="N28" i="20"/>
  <c r="O28" i="20" s="1"/>
  <c r="P27" i="20"/>
  <c r="Q27" i="20" s="1"/>
  <c r="N27" i="20"/>
  <c r="O27" i="20" s="1"/>
  <c r="O25" i="20"/>
  <c r="P29" i="20" s="1"/>
  <c r="Q29" i="20" s="1"/>
  <c r="N25" i="20"/>
  <c r="N29" i="20" s="1"/>
  <c r="O29" i="20" s="1"/>
  <c r="O24" i="20"/>
  <c r="I21" i="20"/>
  <c r="N20" i="20"/>
  <c r="P20" i="20" s="1"/>
  <c r="K20" i="20" s="1"/>
  <c r="J20" i="20" s="1"/>
  <c r="N19" i="20"/>
  <c r="P19" i="20" s="1"/>
  <c r="K19" i="20" s="1"/>
  <c r="J19" i="20" s="1"/>
  <c r="P18" i="20"/>
  <c r="O18" i="20"/>
  <c r="K18" i="20" s="1"/>
  <c r="J18" i="20" s="1"/>
  <c r="P17" i="20"/>
  <c r="O17" i="20"/>
  <c r="K17" i="20" s="1"/>
  <c r="J17" i="20" s="1"/>
  <c r="P16" i="20"/>
  <c r="O16" i="20"/>
  <c r="K16" i="20" s="1"/>
  <c r="J16" i="20" s="1"/>
  <c r="P15" i="20"/>
  <c r="O15" i="20"/>
  <c r="K15" i="20" s="1"/>
  <c r="J15" i="20" s="1"/>
  <c r="N14" i="20"/>
  <c r="O14" i="20" s="1"/>
  <c r="J12" i="20"/>
  <c r="J11" i="20"/>
  <c r="J10" i="20"/>
  <c r="J9" i="20"/>
  <c r="J8" i="20"/>
  <c r="Q27" i="19"/>
  <c r="P27" i="19"/>
  <c r="N27" i="19"/>
  <c r="O27" i="19" s="1"/>
  <c r="O25" i="19"/>
  <c r="P29" i="19" s="1"/>
  <c r="Q29" i="19" s="1"/>
  <c r="N25" i="19"/>
  <c r="N29" i="19" s="1"/>
  <c r="O29" i="19" s="1"/>
  <c r="O24" i="19"/>
  <c r="I21" i="19"/>
  <c r="N20" i="19"/>
  <c r="P20" i="19" s="1"/>
  <c r="K20" i="19" s="1"/>
  <c r="J20" i="19" s="1"/>
  <c r="N19" i="19"/>
  <c r="P19" i="19" s="1"/>
  <c r="K19" i="19" s="1"/>
  <c r="J19" i="19" s="1"/>
  <c r="P18" i="19"/>
  <c r="O18" i="19"/>
  <c r="K18" i="19" s="1"/>
  <c r="J18" i="19" s="1"/>
  <c r="P17" i="19"/>
  <c r="O17" i="19"/>
  <c r="K17" i="19" s="1"/>
  <c r="J17" i="19" s="1"/>
  <c r="P16" i="19"/>
  <c r="O16" i="19"/>
  <c r="K16" i="19" s="1"/>
  <c r="J16" i="19" s="1"/>
  <c r="P15" i="19"/>
  <c r="O15" i="19"/>
  <c r="K15" i="19" s="1"/>
  <c r="J15" i="19" s="1"/>
  <c r="N14" i="19"/>
  <c r="O14" i="19" s="1"/>
  <c r="J12" i="19"/>
  <c r="J11" i="19"/>
  <c r="J10" i="19"/>
  <c r="J9" i="19"/>
  <c r="J8" i="19"/>
  <c r="P27" i="18"/>
  <c r="Q27" i="18" s="1"/>
  <c r="O25" i="18"/>
  <c r="P29" i="18" s="1"/>
  <c r="Q29" i="18" s="1"/>
  <c r="N25" i="18"/>
  <c r="N28" i="18" s="1"/>
  <c r="O28" i="18" s="1"/>
  <c r="O24" i="18"/>
  <c r="I21" i="18"/>
  <c r="N20" i="18"/>
  <c r="N19" i="18"/>
  <c r="P18" i="18"/>
  <c r="O18" i="18"/>
  <c r="K18" i="18" s="1"/>
  <c r="J18" i="18" s="1"/>
  <c r="P17" i="18"/>
  <c r="O17" i="18"/>
  <c r="K17" i="18" s="1"/>
  <c r="J17" i="18" s="1"/>
  <c r="P16" i="18"/>
  <c r="O16" i="18"/>
  <c r="P15" i="18"/>
  <c r="O15" i="18"/>
  <c r="K15" i="18" s="1"/>
  <c r="N14" i="18"/>
  <c r="O14" i="18" s="1"/>
  <c r="J12" i="18"/>
  <c r="J11" i="18"/>
  <c r="J10" i="18"/>
  <c r="J9" i="18"/>
  <c r="J8" i="18"/>
  <c r="J9" i="8"/>
  <c r="J10" i="8"/>
  <c r="J11" i="8"/>
  <c r="J12" i="8"/>
  <c r="J8" i="8"/>
  <c r="J5" i="4"/>
  <c r="J4" i="4"/>
  <c r="P19" i="18" l="1"/>
  <c r="K19" i="18" s="1"/>
  <c r="J19" i="18" s="1"/>
  <c r="P20" i="18"/>
  <c r="K20" i="18" s="1"/>
  <c r="J20" i="18" s="1"/>
  <c r="K16" i="18"/>
  <c r="J16" i="18" s="1"/>
  <c r="N26" i="18"/>
  <c r="O26" i="18" s="1"/>
  <c r="M15" i="18" s="1"/>
  <c r="N29" i="18"/>
  <c r="O29" i="18" s="1"/>
  <c r="M18" i="18" s="1"/>
  <c r="N27" i="18"/>
  <c r="O27" i="18" s="1"/>
  <c r="M16" i="18" s="1"/>
  <c r="M18" i="21"/>
  <c r="M16" i="21"/>
  <c r="M18" i="20"/>
  <c r="M16" i="20"/>
  <c r="M17" i="20"/>
  <c r="M18" i="19"/>
  <c r="M16" i="19"/>
  <c r="M17" i="18"/>
  <c r="K21" i="21"/>
  <c r="N28" i="21"/>
  <c r="O28" i="21" s="1"/>
  <c r="M17" i="21" s="1"/>
  <c r="P28" i="21"/>
  <c r="Q28" i="21" s="1"/>
  <c r="N26" i="21"/>
  <c r="O26" i="21" s="1"/>
  <c r="M15" i="21" s="1"/>
  <c r="P26" i="21"/>
  <c r="Q26" i="21" s="1"/>
  <c r="P28" i="20"/>
  <c r="Q28" i="20" s="1"/>
  <c r="N26" i="20"/>
  <c r="O26" i="20" s="1"/>
  <c r="M15" i="20" s="1"/>
  <c r="K21" i="20"/>
  <c r="P26" i="20"/>
  <c r="Q26" i="20" s="1"/>
  <c r="K21" i="19"/>
  <c r="N28" i="19"/>
  <c r="O28" i="19" s="1"/>
  <c r="M17" i="19" s="1"/>
  <c r="P28" i="19"/>
  <c r="Q28" i="19" s="1"/>
  <c r="N26" i="19"/>
  <c r="O26" i="19" s="1"/>
  <c r="M15" i="19" s="1"/>
  <c r="P26" i="19"/>
  <c r="Q26" i="19" s="1"/>
  <c r="J15" i="18"/>
  <c r="P28" i="18"/>
  <c r="Q28" i="18" s="1"/>
  <c r="P26" i="18"/>
  <c r="Q26" i="18" s="1"/>
  <c r="O25" i="8"/>
  <c r="O24" i="8"/>
  <c r="N25" i="8"/>
  <c r="N29" i="8" s="1"/>
  <c r="O18" i="8"/>
  <c r="O17" i="8"/>
  <c r="O16" i="8"/>
  <c r="O15" i="8"/>
  <c r="I21" i="8"/>
  <c r="I4" i="4" s="1"/>
  <c r="N20" i="8"/>
  <c r="N19" i="8"/>
  <c r="P18" i="8"/>
  <c r="P17" i="8"/>
  <c r="P16" i="8"/>
  <c r="P15" i="8"/>
  <c r="N14" i="8"/>
  <c r="O14" i="8" s="1"/>
  <c r="K21" i="18" l="1"/>
  <c r="K15" i="8"/>
  <c r="J15" i="8" s="1"/>
  <c r="K16" i="8"/>
  <c r="J16" i="8" s="1"/>
  <c r="K17" i="8"/>
  <c r="K18" i="8"/>
  <c r="P19" i="8"/>
  <c r="K19" i="8" s="1"/>
  <c r="P20" i="8"/>
  <c r="K20" i="8" s="1"/>
  <c r="N26" i="8"/>
  <c r="O26" i="8" s="1"/>
  <c r="M15" i="8" s="1"/>
  <c r="N28" i="8"/>
  <c r="O28" i="8" s="1"/>
  <c r="M17" i="8" s="1"/>
  <c r="N27" i="8"/>
  <c r="O27" i="8" s="1"/>
  <c r="M16" i="8" s="1"/>
  <c r="P26" i="8"/>
  <c r="Q26" i="8" s="1"/>
  <c r="P27" i="8"/>
  <c r="Q27" i="8" s="1"/>
  <c r="P28" i="8"/>
  <c r="Q28" i="8" s="1"/>
  <c r="O29" i="8"/>
  <c r="M18" i="8" s="1"/>
  <c r="P29" i="8"/>
  <c r="Q29" i="8" s="1"/>
  <c r="K21" i="8" l="1"/>
  <c r="N5" i="4" s="1"/>
  <c r="I5" i="4" s="1"/>
  <c r="J18" i="8"/>
  <c r="J17" i="8"/>
  <c r="J19" i="8"/>
  <c r="J20" i="8"/>
</calcChain>
</file>

<file path=xl/sharedStrings.xml><?xml version="1.0" encoding="utf-8"?>
<sst xmlns="http://schemas.openxmlformats.org/spreadsheetml/2006/main" count="512" uniqueCount="134">
  <si>
    <t>Pravni oblik</t>
  </si>
  <si>
    <t>Ulica</t>
  </si>
  <si>
    <t>Kućni broj</t>
  </si>
  <si>
    <t>Pošta</t>
  </si>
  <si>
    <t>Mjesto</t>
  </si>
  <si>
    <t>Ime</t>
  </si>
  <si>
    <t>Prezime</t>
  </si>
  <si>
    <t>OIB</t>
  </si>
  <si>
    <t>Funkcija</t>
  </si>
  <si>
    <t>Telefon</t>
  </si>
  <si>
    <t>OSNOVNI PODACI</t>
  </si>
  <si>
    <t>SJEDIŠTE</t>
  </si>
  <si>
    <t>KONTAKT OSOBA / KONTAKT OSOBE</t>
  </si>
  <si>
    <t>Dodatak kućnom broju (ako je primjenjivo)</t>
  </si>
  <si>
    <t>Naziv prijavitelja</t>
  </si>
  <si>
    <t>OIB prijavitelja</t>
  </si>
  <si>
    <t>ZAKONSKI ZASTUPNIK</t>
  </si>
  <si>
    <t>Županija</t>
  </si>
  <si>
    <t>Adresa e-pošte</t>
  </si>
  <si>
    <t>Katastarska
općina</t>
  </si>
  <si>
    <t>Katastarska
čestica</t>
  </si>
  <si>
    <t>Jedinica lokalne samouprave</t>
  </si>
  <si>
    <t>Jedinica područne (regionalne) samouprave</t>
  </si>
  <si>
    <t>Tijelo državne uprave</t>
  </si>
  <si>
    <t>Javna ustanova</t>
  </si>
  <si>
    <t>I. Zagrebačka županija</t>
  </si>
  <si>
    <t>II. Krapinsko-zagorska županija</t>
  </si>
  <si>
    <t>III. Sisačko-moslavačka županija</t>
  </si>
  <si>
    <t>IV. Karlovačka županija</t>
  </si>
  <si>
    <t>V. Varaždinska županija</t>
  </si>
  <si>
    <t>VI. Koprivničko-križevačka županija</t>
  </si>
  <si>
    <t>VII. Bjelovarsko-bilogorska županija</t>
  </si>
  <si>
    <t>VIII. Primorsko-goranska županija</t>
  </si>
  <si>
    <t>IX. Ličko-senjska županija</t>
  </si>
  <si>
    <t>X. Virovitičko-podravska županija</t>
  </si>
  <si>
    <t>XI. Požeško-slavonska županija</t>
  </si>
  <si>
    <t>XII. Brodsko-posavska županija</t>
  </si>
  <si>
    <t>XIII. Zadarska županija</t>
  </si>
  <si>
    <t>XIV. Osječko-baranjska županija</t>
  </si>
  <si>
    <t>XV. Šibensko-kninska županija</t>
  </si>
  <si>
    <t>XVI. Vukovarsko-srijemska županija</t>
  </si>
  <si>
    <t>XVII. Splitsko-dalmatinska županija</t>
  </si>
  <si>
    <t>XVIII. Istarska županija</t>
  </si>
  <si>
    <t>XIX. Dubrovačko-neretvanska županija</t>
  </si>
  <si>
    <t>XX. Međimurska županija</t>
  </si>
  <si>
    <t>XXI. Grad Zagreb</t>
  </si>
  <si>
    <t>Pojedinačno zaštićeno kulturno dobro</t>
  </si>
  <si>
    <t>Dio zaštićene kulturno-povijesne cjeline</t>
  </si>
  <si>
    <t>ostali pravni subjekti</t>
  </si>
  <si>
    <t>zadruge</t>
  </si>
  <si>
    <t>vjerske zajednice</t>
  </si>
  <si>
    <t>trgovačka društva</t>
  </si>
  <si>
    <t>fizičke osobe (obrtnici)</t>
  </si>
  <si>
    <t>obiteljska poljoprivredna gospodarstva</t>
  </si>
  <si>
    <t>privatni iznajmljivači</t>
  </si>
  <si>
    <t>samostalne djelatnosti</t>
  </si>
  <si>
    <t>upravitelji višestambenih zgrada, koji sukladno posebnom propisu zastupaju vlasnike/suvlasnike stambeno-poslovnih i višestambenih zgrada </t>
  </si>
  <si>
    <t>Banka</t>
  </si>
  <si>
    <t>IBAN:</t>
  </si>
  <si>
    <t>OSTALI ZAKONSKI ZASTUPNICI (ako je primjenjivo)</t>
  </si>
  <si>
    <t>Vlasništvo građevine</t>
  </si>
  <si>
    <t>Prijavitelj je vlasnik</t>
  </si>
  <si>
    <t>Prijavitelj je suvlasnik</t>
  </si>
  <si>
    <t>Prijavitelj nije vlasnik / Prijavitelj je korisnik</t>
  </si>
  <si>
    <t>TROŠKOVI PROVEDBE MJERA - (popis mjera prema Prilogu 1. Poziva)</t>
  </si>
  <si>
    <t>Trošak provedbe mjere M1.1.</t>
  </si>
  <si>
    <t>Trošak provedbe mjere M1.2.</t>
  </si>
  <si>
    <t>Trošak provedbe mjere M1.3.</t>
  </si>
  <si>
    <t>Trošak provedbe mjere M2.1.</t>
  </si>
  <si>
    <t>Trošak izrade glavnog projekta</t>
  </si>
  <si>
    <t>Trošak nadzora radova (stručni nadzor)</t>
  </si>
  <si>
    <t>UKUPNO:</t>
  </si>
  <si>
    <t>Intezitet potpore Fonda [%]</t>
  </si>
  <si>
    <t>1.</t>
  </si>
  <si>
    <t>2.</t>
  </si>
  <si>
    <t>3.</t>
  </si>
  <si>
    <t>4.</t>
  </si>
  <si>
    <t>5.</t>
  </si>
  <si>
    <t>Naziv troška</t>
  </si>
  <si>
    <t>Nije primjenjivo</t>
  </si>
  <si>
    <t xml:space="preserve">Prijavitelj ima pravo na provedbu mjera na temelju odgovarajućeg dokumenta </t>
  </si>
  <si>
    <t>DJELOMIČNO</t>
  </si>
  <si>
    <t>NE</t>
  </si>
  <si>
    <t>DA</t>
  </si>
  <si>
    <t>I. skupina otoka</t>
  </si>
  <si>
    <t>II. skupina otoka</t>
  </si>
  <si>
    <t>II. skupina otoka &amp; PDS</t>
  </si>
  <si>
    <t>Područje posebne državne skrbi</t>
  </si>
  <si>
    <t>Brdsko-planinsko područje</t>
  </si>
  <si>
    <t>Brdsko-planinsko područje &amp; PDS</t>
  </si>
  <si>
    <t>Ostala područja Republike Hrvatske</t>
  </si>
  <si>
    <t>Status mjesta</t>
  </si>
  <si>
    <t>Suglasnost vlasnika za provedbu mjera</t>
  </si>
  <si>
    <t>Naziv Projekta</t>
  </si>
  <si>
    <t>Ukupni iznos investicije Projekta</t>
  </si>
  <si>
    <t>Broj lokacija na kojima se mjere provode</t>
  </si>
  <si>
    <t>upravitelji višestambenih zgrada</t>
  </si>
  <si>
    <t>Prijavitelj je upravitelj višestambene zgrade</t>
  </si>
  <si>
    <t>Upravitelj je ishodio suglasnost suvlasnika zgrade za provedbu mjera</t>
  </si>
  <si>
    <t xml:space="preserve">Ostali suvlasnici su suglasni </t>
  </si>
  <si>
    <t>Addiko Bank d.d., Zagreb</t>
  </si>
  <si>
    <t>Agram banka d.d., Zagreb</t>
  </si>
  <si>
    <t>Banka Kovanica d.d., Varaždin</t>
  </si>
  <si>
    <t>Croatia banka d.d., Zagreb</t>
  </si>
  <si>
    <t>Erste&amp;Steiermärkische Bank d.d., Rijeka</t>
  </si>
  <si>
    <t>Hrvatska poštanska banka d. d., Zagreb</t>
  </si>
  <si>
    <t>Imex banka d.d., Split</t>
  </si>
  <si>
    <t>Istarska kreditna banka Umag d.d., Umag</t>
  </si>
  <si>
    <t>J&amp;T banka d.d., Varaždin</t>
  </si>
  <si>
    <t>Karlovačka banka d.d., Karlovac</t>
  </si>
  <si>
    <t>KentBank d.d., Zagreb</t>
  </si>
  <si>
    <t>OTP banka d.d., Split</t>
  </si>
  <si>
    <t>Partner banka d.d., Zagreb</t>
  </si>
  <si>
    <t>Podravska banka d.d., Koprivnica</t>
  </si>
  <si>
    <t>Privredna banka Zagreb d.d., Zagreb</t>
  </si>
  <si>
    <t>Raiffeisenbank Austria d.d., Zagreb</t>
  </si>
  <si>
    <t>Samoborska banka d.d., Samobor</t>
  </si>
  <si>
    <t>Sberbank d.d. u sanaciji, Zagreb</t>
  </si>
  <si>
    <t>Slatinska banka d.d., Slatina</t>
  </si>
  <si>
    <t>Zagrebačka banka d.d., Zagreb</t>
  </si>
  <si>
    <t>Godina izgradnje zgrade</t>
  </si>
  <si>
    <t>Građevinska bruto površina zgrade [m2]</t>
  </si>
  <si>
    <t>Neto podna površina grijanog dijela zgrade [m2]</t>
  </si>
  <si>
    <t>Ukupni iznos zatraženih bespovratnih sredstava</t>
  </si>
  <si>
    <t>PDV se koristi kao pretporez u obračunskom razdoblju:</t>
  </si>
  <si>
    <t>PRIJAVNI OBRAZAC ZA JAVNI POZIV ZA POTICANJE OBNOVLJIVIH IZVORA ENERGIJE (EnU-1/22)</t>
  </si>
  <si>
    <t>Naziv građevine na kojoj se provodi mjera/koristi OIE*</t>
  </si>
  <si>
    <t>NAZIV 1. LOKACIJE PROVEDBE MJERA</t>
  </si>
  <si>
    <t>NAZIV 2. LOKACIJE PROVEDBE MJERA</t>
  </si>
  <si>
    <t>NAZIV 3. LOKACIJE PROVEDBE MJERA</t>
  </si>
  <si>
    <t>NAZIV 4. LOKACIJE PROVEDBE MJERA</t>
  </si>
  <si>
    <t>NAZIV 5. LOKACIJE PROVEDBE MJERA</t>
  </si>
  <si>
    <t xml:space="preserve">NAPOMENA:
POTPUN PRIJAVNI OBRAZAC (LIST OSNOVNI PODACI I LIST LOKACIJA PROVEDBE PROJEKTA - ZA SVAKU LOKACIJU ) POTREBNO JE POPUNITI I DOSTAVITI FONDU U .XLSX FORMATU </t>
  </si>
  <si>
    <r>
      <t xml:space="preserve">NAPOMENA:
</t>
    </r>
    <r>
      <rPr>
        <i/>
        <sz val="14"/>
        <color rgb="FFFF0000"/>
        <rFont val="Calibri"/>
        <family val="2"/>
        <charset val="238"/>
        <scheme val="minor"/>
      </rPr>
      <t>* U slučaju da na jednoj lokaciji provodite mjere na više od 5 građevina potrebno je to navesti u ovoj Napomeni i ispuniti podatke vezano za vlasništvo/suglasnost vlasnika.
** Za mjere koje se ne traži sufinanciranje potrebno je upisati iznos od 0,00 kn.
*** Iznos bespovratnih sredstava je automatizirani informativni izračun prema lokaciji provedbe Projekta te ako se želi zatražiti manji iznos bespovratnih sredstava od najviše mogućeg za tu mjeru potrebno je manji iznos bespovratnih sredstava upisati ručno u ćeliju nakon automatiziranog izračuna.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</si>
</sst>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b/>
      <sz val="12"/>
      <color theme="1"/>
      <name val="Calibri"/>
      <family val="2"/>
      <charset val="238"/>
      <scheme val="minor"/>
    </font>
    <font>
      <sz val="8"/>
      <name val="Calibri"/>
      <family val="2"/>
      <charset val="238"/>
      <scheme val="minor"/>
    </font>
    <font>
      <b/>
      <sz val="11"/>
      <color theme="1"/>
      <name val="Calibri"/>
      <family val="2"/>
      <charset val="238"/>
      <scheme val="minor"/>
    </font>
    <font>
      <b/>
      <sz val="22"/>
      <color theme="1"/>
      <name val="Calibri"/>
      <family val="2"/>
      <charset val="238"/>
      <scheme val="minor"/>
    </font>
    <font>
      <b/>
      <sz val="14"/>
      <color theme="1"/>
      <name val="Calibri"/>
      <family val="2"/>
      <charset val="238"/>
      <scheme val="minor"/>
    </font>
    <font>
      <b/>
      <sz val="16"/>
      <name val="Calibri"/>
      <family val="2"/>
      <charset val="238"/>
      <scheme val="minor"/>
    </font>
    <font>
      <b/>
      <sz val="12"/>
      <color rgb="FFFF0000"/>
      <name val="Calibri"/>
      <family val="2"/>
      <charset val="238"/>
      <scheme val="minor"/>
    </font>
    <font>
      <sz val="11"/>
      <color rgb="FF201F1E"/>
      <name val="Calibri"/>
      <family val="2"/>
      <charset val="238"/>
    </font>
    <font>
      <sz val="10"/>
      <color rgb="FF000000"/>
      <name val="Arial"/>
      <family val="2"/>
      <charset val="238"/>
    </font>
    <font>
      <sz val="12"/>
      <color theme="1"/>
      <name val="Calibri"/>
      <family val="2"/>
      <charset val="238"/>
      <scheme val="minor"/>
    </font>
    <font>
      <i/>
      <sz val="14"/>
      <color rgb="FFFF0000"/>
      <name val="Calibri"/>
      <family val="2"/>
      <charset val="238"/>
      <scheme val="minor"/>
    </font>
    <font>
      <sz val="11"/>
      <color theme="1"/>
      <name val="Calibri"/>
      <family val="2"/>
      <charset val="238"/>
      <scheme val="minor"/>
    </font>
    <font>
      <sz val="14"/>
      <name val="Calibri"/>
      <family val="2"/>
      <charset val="238"/>
      <scheme val="minor"/>
    </font>
    <font>
      <b/>
      <sz val="14"/>
      <name val="Calibri"/>
      <family val="2"/>
      <charset val="238"/>
      <scheme val="minor"/>
    </font>
    <font>
      <b/>
      <sz val="12"/>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2" fillId="0" borderId="0"/>
    <xf numFmtId="9" fontId="12" fillId="0" borderId="0" applyFont="0" applyFill="0" applyBorder="0" applyAlignment="0" applyProtection="0"/>
  </cellStyleXfs>
  <cellXfs count="224">
    <xf numFmtId="0" fontId="0" fillId="0" borderId="0" xfId="0"/>
    <xf numFmtId="0" fontId="0" fillId="2" borderId="0" xfId="0" applyFill="1" applyAlignment="1">
      <alignment horizontal="left"/>
    </xf>
    <xf numFmtId="0" fontId="0" fillId="2" borderId="0" xfId="0" applyFill="1" applyAlignment="1">
      <alignment horizontal="left" vertical="center"/>
    </xf>
    <xf numFmtId="0" fontId="3" fillId="0" borderId="1" xfId="0" applyFont="1" applyFill="1" applyBorder="1" applyAlignment="1">
      <alignment horizontal="left" vertical="center"/>
    </xf>
    <xf numFmtId="0" fontId="8" fillId="0" borderId="0" xfId="0" applyFont="1" applyAlignment="1">
      <alignment horizontal="left" vertical="center" wrapText="1" indent="1"/>
    </xf>
    <xf numFmtId="0" fontId="0" fillId="2" borderId="0" xfId="0" applyFill="1" applyBorder="1" applyAlignment="1" applyProtection="1">
      <alignment vertical="center"/>
      <protection hidden="1"/>
    </xf>
    <xf numFmtId="0" fontId="0" fillId="2" borderId="0" xfId="0" applyFill="1" applyAlignment="1" applyProtection="1">
      <alignment vertical="center"/>
      <protection hidden="1"/>
    </xf>
    <xf numFmtId="0" fontId="0" fillId="2" borderId="0" xfId="0" applyFill="1" applyAlignment="1">
      <alignment horizontal="center"/>
    </xf>
    <xf numFmtId="0" fontId="9" fillId="2" borderId="7"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8" fillId="0" borderId="0" xfId="0" applyFont="1" applyAlignment="1">
      <alignment horizontal="left" vertical="center" wrapText="1"/>
    </xf>
    <xf numFmtId="0" fontId="0" fillId="2" borderId="0" xfId="0" applyFill="1" applyAlignment="1">
      <alignment horizontal="left" vertical="center" wrapText="1"/>
    </xf>
    <xf numFmtId="0" fontId="0" fillId="2" borderId="0" xfId="0" applyFill="1" applyAlignment="1">
      <alignment vertical="center"/>
    </xf>
    <xf numFmtId="0" fontId="0" fillId="2" borderId="0" xfId="0" applyFill="1" applyAlignment="1" applyProtection="1">
      <alignment horizontal="left" vertical="center"/>
      <protection hidden="1"/>
    </xf>
    <xf numFmtId="0" fontId="3" fillId="0" borderId="37"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10" xfId="0" applyFont="1" applyFill="1" applyBorder="1" applyAlignment="1">
      <alignment horizontal="center" vertical="center" wrapText="1"/>
    </xf>
    <xf numFmtId="9" fontId="0" fillId="2" borderId="0" xfId="0" applyNumberFormat="1" applyFill="1" applyAlignment="1">
      <alignment horizontal="left"/>
    </xf>
    <xf numFmtId="0" fontId="3" fillId="0" borderId="14" xfId="0" applyFont="1" applyFill="1" applyBorder="1" applyAlignment="1">
      <alignment horizontal="center" vertical="center" wrapText="1"/>
    </xf>
    <xf numFmtId="0" fontId="0" fillId="0" borderId="0" xfId="0" applyFill="1" applyAlignment="1">
      <alignment horizontal="left"/>
    </xf>
    <xf numFmtId="0" fontId="8" fillId="0" borderId="0" xfId="0" applyFont="1" applyFill="1" applyAlignment="1">
      <alignment horizontal="left" vertical="center" wrapText="1"/>
    </xf>
    <xf numFmtId="0" fontId="9" fillId="0" borderId="34" xfId="0" applyFont="1" applyFill="1" applyBorder="1" applyAlignment="1">
      <alignment horizontal="center" vertical="center" wrapText="1"/>
    </xf>
    <xf numFmtId="4" fontId="12" fillId="4" borderId="1" xfId="1" applyNumberFormat="1" applyFill="1" applyBorder="1" applyAlignment="1" applyProtection="1">
      <alignment horizontal="right" vertical="center"/>
      <protection locked="0"/>
    </xf>
    <xf numFmtId="4" fontId="0" fillId="2" borderId="0" xfId="0" applyNumberFormat="1" applyFill="1" applyAlignment="1">
      <alignment horizontal="left" vertical="center"/>
    </xf>
    <xf numFmtId="0" fontId="0" fillId="2" borderId="0" xfId="0" applyFill="1" applyAlignment="1">
      <alignment horizontal="right" vertical="center"/>
    </xf>
    <xf numFmtId="4" fontId="0" fillId="2" borderId="0" xfId="0" applyNumberFormat="1" applyFill="1" applyAlignment="1">
      <alignment horizontal="right" vertical="center"/>
    </xf>
    <xf numFmtId="0" fontId="0" fillId="2" borderId="0" xfId="0" applyFill="1" applyBorder="1" applyAlignment="1" applyProtection="1">
      <alignment horizontal="right" vertical="center"/>
      <protection hidden="1"/>
    </xf>
    <xf numFmtId="10" fontId="0" fillId="3" borderId="54" xfId="0" applyNumberFormat="1" applyFont="1" applyFill="1" applyBorder="1" applyAlignment="1" applyProtection="1">
      <alignment horizontal="center" vertical="center" wrapText="1"/>
      <protection locked="0"/>
    </xf>
    <xf numFmtId="10" fontId="0" fillId="2" borderId="0" xfId="0" applyNumberFormat="1" applyFill="1" applyAlignment="1">
      <alignment horizontal="center" vertical="center"/>
    </xf>
    <xf numFmtId="0" fontId="3" fillId="0" borderId="10"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4" xfId="0" applyFont="1" applyFill="1" applyBorder="1" applyAlignment="1">
      <alignment horizontal="right" vertical="center"/>
    </xf>
    <xf numFmtId="10" fontId="0" fillId="2" borderId="0" xfId="2" applyNumberFormat="1" applyFont="1" applyFill="1" applyAlignment="1">
      <alignment horizontal="left"/>
    </xf>
    <xf numFmtId="10" fontId="0" fillId="2" borderId="0" xfId="2" applyNumberFormat="1" applyFont="1" applyFill="1" applyAlignment="1">
      <alignment horizontal="right" vertical="center"/>
    </xf>
    <xf numFmtId="4" fontId="0" fillId="2" borderId="0" xfId="0" applyNumberFormat="1" applyFill="1" applyBorder="1" applyAlignment="1" applyProtection="1">
      <alignment vertical="center"/>
      <protection hidden="1"/>
    </xf>
    <xf numFmtId="0" fontId="3" fillId="0" borderId="1" xfId="0" applyFont="1" applyFill="1" applyBorder="1" applyAlignment="1">
      <alignment horizontal="right" vertical="center"/>
    </xf>
    <xf numFmtId="0" fontId="3" fillId="0" borderId="42" xfId="0" applyFont="1" applyFill="1" applyBorder="1" applyAlignment="1">
      <alignment horizontal="right" vertical="center"/>
    </xf>
    <xf numFmtId="49" fontId="0" fillId="0" borderId="5" xfId="0" applyNumberFormat="1" applyFont="1" applyFill="1" applyBorder="1" applyAlignment="1" applyProtection="1">
      <alignment horizontal="left" vertical="center"/>
      <protection locked="0"/>
    </xf>
    <xf numFmtId="49" fontId="0" fillId="0" borderId="12" xfId="0" applyNumberFormat="1" applyFont="1" applyFill="1" applyBorder="1" applyAlignment="1" applyProtection="1">
      <alignment horizontal="left" vertical="center"/>
      <protection locked="0"/>
    </xf>
    <xf numFmtId="4" fontId="0" fillId="0" borderId="1" xfId="0" applyNumberFormat="1" applyFont="1" applyFill="1" applyBorder="1" applyAlignment="1" applyProtection="1">
      <alignment horizontal="right" vertical="center"/>
      <protection locked="0"/>
    </xf>
    <xf numFmtId="4" fontId="0" fillId="0" borderId="1" xfId="1" applyNumberFormat="1" applyFont="1" applyFill="1" applyBorder="1" applyAlignment="1" applyProtection="1">
      <alignment horizontal="right" vertical="center"/>
      <protection locked="0"/>
    </xf>
    <xf numFmtId="0" fontId="1" fillId="0" borderId="42" xfId="0" applyFont="1" applyFill="1" applyBorder="1" applyAlignment="1">
      <alignment horizontal="center" vertical="center" wrapText="1"/>
    </xf>
    <xf numFmtId="2" fontId="0" fillId="0" borderId="35" xfId="0" applyNumberFormat="1" applyFont="1" applyFill="1" applyBorder="1" applyAlignment="1" applyProtection="1">
      <alignment horizontal="center" vertical="center"/>
      <protection locked="0"/>
    </xf>
    <xf numFmtId="4" fontId="0" fillId="0" borderId="18" xfId="0" applyNumberFormat="1" applyFont="1" applyFill="1" applyBorder="1" applyAlignment="1" applyProtection="1">
      <alignment horizontal="right" vertical="center"/>
      <protection locked="0"/>
    </xf>
    <xf numFmtId="4" fontId="0" fillId="0" borderId="15" xfId="1" applyNumberFormat="1" applyFont="1" applyFill="1" applyBorder="1" applyAlignment="1" applyProtection="1">
      <alignment horizontal="right" vertical="center"/>
      <protection locked="0"/>
    </xf>
    <xf numFmtId="0" fontId="3" fillId="0" borderId="1" xfId="0" applyFont="1" applyFill="1" applyBorder="1" applyAlignment="1">
      <alignment horizontal="right" vertical="center"/>
    </xf>
    <xf numFmtId="0" fontId="3" fillId="0" borderId="42" xfId="0" applyFont="1" applyFill="1" applyBorder="1" applyAlignment="1">
      <alignment horizontal="right" vertical="center"/>
    </xf>
    <xf numFmtId="0" fontId="3" fillId="0" borderId="37" xfId="0" applyFont="1" applyFill="1" applyBorder="1" applyAlignment="1">
      <alignment horizontal="center" vertical="center" wrapText="1"/>
    </xf>
    <xf numFmtId="0" fontId="3" fillId="0" borderId="24" xfId="0" applyFont="1" applyFill="1" applyBorder="1" applyAlignment="1">
      <alignment horizontal="center" vertical="center" wrapText="1"/>
    </xf>
    <xf numFmtId="49" fontId="0" fillId="0" borderId="1" xfId="0" applyNumberFormat="1" applyFont="1" applyFill="1" applyBorder="1" applyAlignment="1" applyProtection="1">
      <alignment horizontal="left" vertical="center"/>
      <protection locked="0"/>
    </xf>
    <xf numFmtId="49" fontId="0" fillId="0" borderId="2" xfId="0" applyNumberFormat="1" applyFont="1" applyFill="1" applyBorder="1" applyAlignment="1" applyProtection="1">
      <alignment horizontal="left" vertical="center"/>
      <protection locked="0"/>
    </xf>
    <xf numFmtId="4" fontId="0" fillId="0" borderId="35" xfId="0" applyNumberFormat="1" applyFont="1" applyFill="1" applyBorder="1" applyAlignment="1" applyProtection="1">
      <alignment horizontal="right" vertical="center"/>
    </xf>
    <xf numFmtId="49" fontId="0" fillId="0" borderId="1" xfId="0" applyNumberFormat="1"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left" vertical="center" wrapText="1"/>
      <protection locked="0"/>
    </xf>
    <xf numFmtId="0" fontId="0" fillId="0" borderId="53" xfId="0" applyNumberFormat="1" applyFont="1" applyFill="1" applyBorder="1" applyAlignment="1" applyProtection="1">
      <alignment horizontal="center" vertical="center" wrapText="1"/>
      <protection locked="0"/>
    </xf>
    <xf numFmtId="0" fontId="0" fillId="0" borderId="54"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0" fontId="0" fillId="0" borderId="18" xfId="0" applyNumberFormat="1" applyFont="1" applyFill="1" applyBorder="1" applyAlignment="1" applyProtection="1">
      <alignment horizontal="center" vertical="center" wrapText="1"/>
    </xf>
    <xf numFmtId="10" fontId="0" fillId="0" borderId="54" xfId="0" applyNumberFormat="1" applyFont="1" applyFill="1" applyBorder="1" applyAlignment="1" applyProtection="1">
      <alignment horizontal="center" vertical="center" wrapText="1"/>
    </xf>
    <xf numFmtId="10" fontId="0" fillId="0" borderId="35" xfId="0" applyNumberFormat="1" applyFont="1" applyFill="1" applyBorder="1" applyAlignment="1" applyProtection="1">
      <alignment horizontal="center" vertical="center" wrapText="1"/>
    </xf>
    <xf numFmtId="2" fontId="0" fillId="0" borderId="35" xfId="0" applyNumberFormat="1" applyFont="1" applyFill="1" applyBorder="1" applyAlignment="1" applyProtection="1">
      <alignment horizontal="center" vertical="center"/>
    </xf>
    <xf numFmtId="4" fontId="10" fillId="0" borderId="18" xfId="0" applyNumberFormat="1" applyFont="1" applyFill="1" applyBorder="1" applyAlignment="1" applyProtection="1">
      <alignment vertical="center" wrapText="1"/>
    </xf>
    <xf numFmtId="4" fontId="10" fillId="0" borderId="15" xfId="0" applyNumberFormat="1" applyFont="1" applyFill="1" applyBorder="1" applyAlignment="1" applyProtection="1">
      <alignment vertical="center" wrapText="1"/>
    </xf>
    <xf numFmtId="4" fontId="15" fillId="0" borderId="15" xfId="0" applyNumberFormat="1" applyFont="1" applyFill="1" applyBorder="1" applyAlignment="1" applyProtection="1">
      <alignment vertical="center" wrapText="1"/>
      <protection locked="0"/>
    </xf>
    <xf numFmtId="49" fontId="0" fillId="0" borderId="1" xfId="0" applyNumberFormat="1" applyFont="1" applyFill="1" applyBorder="1" applyAlignment="1" applyProtection="1">
      <alignment horizontal="left" vertical="center"/>
      <protection locked="0"/>
    </xf>
    <xf numFmtId="4" fontId="0" fillId="0" borderId="18" xfId="0" applyNumberFormat="1" applyFont="1" applyFill="1" applyBorder="1" applyAlignment="1" applyProtection="1">
      <alignment horizontal="right" vertical="center"/>
      <protection locked="0"/>
    </xf>
    <xf numFmtId="49" fontId="0" fillId="0" borderId="1" xfId="0" applyNumberFormat="1"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left" vertical="center" wrapText="1"/>
      <protection locked="0"/>
    </xf>
    <xf numFmtId="0" fontId="3" fillId="0" borderId="30" xfId="0" applyFont="1" applyFill="1" applyBorder="1" applyAlignment="1">
      <alignment horizontal="right" vertical="center"/>
    </xf>
    <xf numFmtId="0" fontId="3" fillId="0" borderId="4" xfId="0" applyFont="1" applyFill="1" applyBorder="1" applyAlignment="1">
      <alignment horizontal="right" vertical="center"/>
    </xf>
    <xf numFmtId="0" fontId="10" fillId="0" borderId="52" xfId="0" applyFont="1" applyFill="1" applyBorder="1" applyAlignment="1">
      <alignment horizontal="right" vertical="center" wrapText="1"/>
    </xf>
    <xf numFmtId="0" fontId="0" fillId="0" borderId="52" xfId="0" applyFont="1" applyFill="1" applyBorder="1" applyAlignment="1" applyProtection="1">
      <alignment horizontal="left" vertical="center" wrapText="1"/>
      <protection locked="0"/>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 fillId="0" borderId="15" xfId="0" applyFont="1" applyFill="1" applyBorder="1" applyAlignment="1">
      <alignment horizontal="right" vertical="center" wrapText="1"/>
    </xf>
    <xf numFmtId="0" fontId="1" fillId="0" borderId="18" xfId="0" applyFont="1" applyFill="1" applyBorder="1" applyAlignment="1">
      <alignment horizontal="right" vertical="center" wrapText="1"/>
    </xf>
    <xf numFmtId="0" fontId="10" fillId="0" borderId="18"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5" fillId="0" borderId="17" xfId="0" applyFont="1" applyFill="1" applyBorder="1" applyAlignment="1">
      <alignment horizontal="right" vertical="center" wrapText="1"/>
    </xf>
    <xf numFmtId="0" fontId="5" fillId="0" borderId="18" xfId="0" applyFont="1" applyFill="1" applyBorder="1" applyAlignment="1">
      <alignment horizontal="right" vertical="center" wrapText="1"/>
    </xf>
    <xf numFmtId="0" fontId="5" fillId="0" borderId="14" xfId="0" applyFont="1" applyFill="1" applyBorder="1" applyAlignment="1">
      <alignment horizontal="right" vertical="center" wrapText="1"/>
    </xf>
    <xf numFmtId="0" fontId="5" fillId="0" borderId="15" xfId="0" applyFont="1" applyFill="1" applyBorder="1" applyAlignment="1">
      <alignment horizontal="right" vertical="center" wrapText="1"/>
    </xf>
    <xf numFmtId="0" fontId="3" fillId="0" borderId="14" xfId="0" applyFont="1" applyFill="1" applyBorder="1" applyAlignment="1">
      <alignment horizontal="right" vertical="center"/>
    </xf>
    <xf numFmtId="0" fontId="3" fillId="0" borderId="15" xfId="0" applyFont="1" applyFill="1" applyBorder="1" applyAlignment="1">
      <alignment horizontal="right" vertical="center"/>
    </xf>
    <xf numFmtId="49" fontId="0" fillId="0" borderId="15" xfId="0" applyNumberFormat="1" applyFont="1" applyFill="1" applyBorder="1" applyAlignment="1" applyProtection="1">
      <alignment horizontal="left" vertical="center"/>
      <protection locked="0"/>
    </xf>
    <xf numFmtId="49" fontId="0" fillId="0" borderId="16" xfId="0" applyNumberFormat="1" applyFont="1" applyFill="1" applyBorder="1" applyAlignment="1" applyProtection="1">
      <alignment horizontal="left" vertical="center"/>
      <protection locked="0"/>
    </xf>
    <xf numFmtId="49" fontId="0" fillId="0" borderId="21" xfId="0" applyNumberFormat="1" applyFont="1" applyFill="1" applyBorder="1" applyAlignment="1" applyProtection="1">
      <alignment horizontal="left" vertical="center"/>
      <protection locked="0"/>
    </xf>
    <xf numFmtId="49" fontId="0" fillId="0" borderId="1" xfId="0" applyNumberFormat="1" applyFont="1" applyFill="1" applyBorder="1" applyAlignment="1" applyProtection="1">
      <alignment horizontal="left" vertical="center"/>
      <protection locked="0"/>
    </xf>
    <xf numFmtId="49" fontId="0" fillId="0" borderId="11" xfId="0" applyNumberFormat="1" applyFont="1" applyFill="1" applyBorder="1" applyAlignment="1" applyProtection="1">
      <alignment horizontal="left" vertical="center"/>
      <protection locked="0"/>
    </xf>
    <xf numFmtId="0" fontId="3" fillId="0" borderId="10" xfId="0" applyFont="1" applyFill="1" applyBorder="1" applyAlignment="1">
      <alignment horizontal="right" vertical="center"/>
    </xf>
    <xf numFmtId="0" fontId="3" fillId="0" borderId="1" xfId="0" applyFont="1" applyFill="1" applyBorder="1" applyAlignment="1">
      <alignment horizontal="right" vertical="center"/>
    </xf>
    <xf numFmtId="0" fontId="4" fillId="2" borderId="4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6" fillId="2" borderId="5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8"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 fillId="0" borderId="34" xfId="0" applyFont="1" applyFill="1" applyBorder="1" applyAlignment="1">
      <alignment horizontal="left" vertical="center" wrapText="1"/>
    </xf>
    <xf numFmtId="49" fontId="0" fillId="0" borderId="42" xfId="0" applyNumberFormat="1" applyFont="1" applyFill="1" applyBorder="1" applyAlignment="1" applyProtection="1">
      <alignment horizontal="left" vertical="center" wrapText="1"/>
      <protection locked="0"/>
    </xf>
    <xf numFmtId="49" fontId="0" fillId="0" borderId="43" xfId="0" applyNumberFormat="1" applyFont="1" applyFill="1" applyBorder="1" applyAlignment="1" applyProtection="1">
      <alignment horizontal="left" vertical="center" wrapText="1"/>
      <protection locked="0"/>
    </xf>
    <xf numFmtId="0" fontId="1" fillId="0" borderId="51"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40" xfId="0" applyFont="1" applyFill="1" applyBorder="1" applyAlignment="1">
      <alignment horizontal="left" vertical="center" wrapText="1"/>
    </xf>
    <xf numFmtId="49" fontId="0" fillId="0" borderId="18" xfId="0" applyNumberFormat="1" applyFont="1" applyFill="1" applyBorder="1" applyAlignment="1" applyProtection="1">
      <alignment horizontal="left" vertical="center" wrapText="1"/>
      <protection locked="0"/>
    </xf>
    <xf numFmtId="49" fontId="0" fillId="0" borderId="19" xfId="0" applyNumberFormat="1" applyFont="1" applyFill="1" applyBorder="1" applyAlignment="1" applyProtection="1">
      <alignment horizontal="left" vertical="center" wrapText="1"/>
      <protection locked="0"/>
    </xf>
    <xf numFmtId="49" fontId="0" fillId="0" borderId="46" xfId="0" applyNumberFormat="1" applyFont="1" applyFill="1" applyBorder="1" applyAlignment="1" applyProtection="1">
      <alignment horizontal="left" vertical="center" wrapText="1"/>
      <protection locked="0"/>
    </xf>
    <xf numFmtId="49" fontId="0" fillId="0" borderId="47" xfId="0" applyNumberFormat="1" applyFont="1" applyFill="1" applyBorder="1" applyAlignment="1" applyProtection="1">
      <alignment horizontal="left" vertical="center" wrapText="1"/>
      <protection locked="0"/>
    </xf>
    <xf numFmtId="49" fontId="0" fillId="0" borderId="2" xfId="0" applyNumberFormat="1" applyFont="1" applyFill="1" applyBorder="1" applyAlignment="1" applyProtection="1">
      <alignment horizontal="left" vertical="center"/>
      <protection locked="0"/>
    </xf>
    <xf numFmtId="0" fontId="1" fillId="0" borderId="41" xfId="0" applyFont="1" applyFill="1" applyBorder="1" applyAlignment="1">
      <alignment horizontal="left"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49" fontId="0" fillId="0" borderId="2" xfId="0" applyNumberFormat="1" applyFont="1" applyFill="1" applyBorder="1" applyAlignment="1" applyProtection="1">
      <alignment horizontal="left" vertical="center" wrapText="1"/>
      <protection locked="0"/>
    </xf>
    <xf numFmtId="49" fontId="0" fillId="0" borderId="3" xfId="0" applyNumberFormat="1" applyFont="1" applyFill="1" applyBorder="1" applyAlignment="1" applyProtection="1">
      <alignment horizontal="left" vertical="center" wrapText="1"/>
      <protection locked="0"/>
    </xf>
    <xf numFmtId="49" fontId="0" fillId="0" borderId="13" xfId="0" applyNumberFormat="1" applyFont="1" applyFill="1" applyBorder="1" applyAlignment="1" applyProtection="1">
      <alignment horizontal="left" vertical="center" wrapText="1"/>
      <protection locked="0"/>
    </xf>
    <xf numFmtId="0" fontId="3" fillId="0" borderId="27"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6" xfId="0" applyFont="1" applyFill="1" applyBorder="1" applyAlignment="1">
      <alignment horizontal="right" vertical="center"/>
    </xf>
    <xf numFmtId="49" fontId="0" fillId="0" borderId="33" xfId="0" applyNumberFormat="1" applyFont="1" applyFill="1" applyBorder="1" applyAlignment="1" applyProtection="1">
      <alignment horizontal="left" vertical="center" wrapText="1"/>
      <protection locked="0"/>
    </xf>
    <xf numFmtId="49" fontId="0" fillId="0" borderId="8" xfId="0" applyNumberFormat="1" applyFont="1" applyFill="1" applyBorder="1" applyAlignment="1" applyProtection="1">
      <alignment horizontal="left" vertical="center" wrapText="1"/>
      <protection locked="0"/>
    </xf>
    <xf numFmtId="49" fontId="0" fillId="0" borderId="5" xfId="0" applyNumberFormat="1" applyFont="1" applyFill="1" applyBorder="1" applyAlignment="1" applyProtection="1">
      <alignment horizontal="left" vertical="center" wrapText="1"/>
      <protection locked="0"/>
    </xf>
    <xf numFmtId="49" fontId="0" fillId="0" borderId="31" xfId="0" applyNumberFormat="1" applyFont="1" applyFill="1" applyBorder="1" applyAlignment="1" applyProtection="1">
      <alignment horizontal="left" vertical="center" wrapText="1"/>
      <protection locked="0"/>
    </xf>
    <xf numFmtId="0" fontId="5" fillId="0" borderId="55" xfId="0" applyFont="1" applyFill="1" applyBorder="1" applyAlignment="1">
      <alignment horizontal="right" vertical="center" wrapText="1"/>
    </xf>
    <xf numFmtId="0" fontId="5" fillId="0" borderId="52" xfId="0" applyFont="1" applyFill="1" applyBorder="1" applyAlignment="1">
      <alignment horizontal="right" vertical="center" wrapText="1"/>
    </xf>
    <xf numFmtId="0" fontId="7" fillId="0" borderId="27"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58" xfId="0" applyFont="1" applyFill="1" applyBorder="1" applyAlignment="1" applyProtection="1">
      <alignment horizontal="left" vertical="top" wrapText="1"/>
      <protection locked="0"/>
    </xf>
    <xf numFmtId="0" fontId="7" fillId="0" borderId="39" xfId="0" applyFont="1" applyFill="1" applyBorder="1" applyAlignment="1" applyProtection="1">
      <alignment horizontal="left" vertical="top" wrapText="1"/>
      <protection locked="0"/>
    </xf>
    <xf numFmtId="0" fontId="7" fillId="0" borderId="38" xfId="0" applyFont="1" applyFill="1" applyBorder="1" applyAlignment="1" applyProtection="1">
      <alignment horizontal="left" vertical="top" wrapText="1"/>
      <protection locked="0"/>
    </xf>
    <xf numFmtId="0" fontId="7" fillId="0" borderId="40" xfId="0" applyFont="1" applyFill="1" applyBorder="1" applyAlignment="1" applyProtection="1">
      <alignment horizontal="left" vertical="top" wrapText="1"/>
      <protection locked="0"/>
    </xf>
    <xf numFmtId="49" fontId="0" fillId="0" borderId="15" xfId="0" applyNumberFormat="1" applyFont="1" applyFill="1" applyBorder="1" applyAlignment="1" applyProtection="1">
      <alignment horizontal="left" vertical="center" wrapText="1"/>
      <protection locked="0"/>
    </xf>
    <xf numFmtId="49" fontId="0" fillId="0" borderId="16" xfId="0" applyNumberFormat="1" applyFont="1" applyFill="1" applyBorder="1" applyAlignment="1" applyProtection="1">
      <alignment horizontal="left" vertical="center" wrapText="1"/>
      <protection locked="0"/>
    </xf>
    <xf numFmtId="0" fontId="3" fillId="0" borderId="29" xfId="0" applyFont="1" applyFill="1" applyBorder="1" applyAlignment="1">
      <alignment horizontal="right" vertical="center"/>
    </xf>
    <xf numFmtId="0" fontId="3" fillId="0" borderId="44" xfId="0" applyFont="1" applyFill="1" applyBorder="1" applyAlignment="1">
      <alignment horizontal="right" vertical="center"/>
    </xf>
    <xf numFmtId="0" fontId="1" fillId="0" borderId="4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49" fontId="0" fillId="0" borderId="18" xfId="0" applyNumberFormat="1" applyFont="1" applyFill="1" applyBorder="1" applyAlignment="1" applyProtection="1">
      <alignment horizontal="left" vertical="center"/>
      <protection locked="0"/>
    </xf>
    <xf numFmtId="49" fontId="0" fillId="0" borderId="19" xfId="0" applyNumberFormat="1" applyFont="1" applyFill="1" applyBorder="1" applyAlignment="1" applyProtection="1">
      <alignment horizontal="left" vertical="center"/>
      <protection locked="0"/>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49" fontId="0" fillId="0" borderId="20" xfId="0" applyNumberFormat="1" applyFont="1" applyFill="1" applyBorder="1" applyAlignment="1" applyProtection="1">
      <alignment horizontal="left" vertical="center"/>
      <protection locked="0"/>
    </xf>
    <xf numFmtId="0" fontId="3" fillId="0" borderId="10" xfId="0" applyFont="1" applyFill="1" applyBorder="1" applyAlignment="1">
      <alignment horizontal="right" vertical="center" wrapText="1"/>
    </xf>
    <xf numFmtId="0" fontId="3" fillId="0" borderId="1" xfId="0" applyFont="1" applyFill="1" applyBorder="1" applyAlignment="1">
      <alignment horizontal="right" vertical="center" wrapText="1"/>
    </xf>
    <xf numFmtId="49" fontId="0" fillId="0" borderId="1" xfId="0" applyNumberFormat="1"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left" vertical="center" wrapText="1"/>
      <protection locked="0"/>
    </xf>
    <xf numFmtId="0" fontId="4" fillId="2" borderId="55" xfId="0" applyFont="1" applyFill="1" applyBorder="1" applyAlignment="1">
      <alignment horizontal="left" vertical="center"/>
    </xf>
    <xf numFmtId="0" fontId="4" fillId="2" borderId="52" xfId="0" applyFont="1" applyFill="1" applyBorder="1" applyAlignment="1">
      <alignment horizontal="left" vertical="center"/>
    </xf>
    <xf numFmtId="0" fontId="4" fillId="2" borderId="53" xfId="0" applyFont="1" applyFill="1" applyBorder="1" applyAlignment="1">
      <alignment horizontal="left" vertical="center"/>
    </xf>
    <xf numFmtId="0" fontId="6" fillId="2" borderId="2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3" fillId="0" borderId="30" xfId="0" applyFont="1" applyFill="1" applyBorder="1" applyAlignment="1">
      <alignment horizontal="right" vertical="center" wrapText="1"/>
    </xf>
    <xf numFmtId="0" fontId="3" fillId="0" borderId="4" xfId="0" applyFont="1" applyFill="1" applyBorder="1" applyAlignment="1">
      <alignment horizontal="right" vertical="center" wrapText="1"/>
    </xf>
    <xf numFmtId="49" fontId="3" fillId="0" borderId="2" xfId="0" applyNumberFormat="1" applyFont="1" applyFill="1" applyBorder="1" applyAlignment="1" applyProtection="1">
      <alignment horizontal="right" vertical="center" wrapText="1"/>
      <protection locked="0"/>
    </xf>
    <xf numFmtId="49" fontId="3" fillId="0" borderId="3" xfId="0" applyNumberFormat="1" applyFont="1" applyFill="1" applyBorder="1" applyAlignment="1" applyProtection="1">
      <alignment horizontal="right" vertical="center" wrapText="1"/>
      <protection locked="0"/>
    </xf>
    <xf numFmtId="49" fontId="3" fillId="0" borderId="4" xfId="0" applyNumberFormat="1" applyFont="1" applyFill="1" applyBorder="1" applyAlignment="1" applyProtection="1">
      <alignment horizontal="right" vertical="center" wrapText="1"/>
      <protection locked="0"/>
    </xf>
    <xf numFmtId="2" fontId="0" fillId="0" borderId="2" xfId="0" applyNumberFormat="1" applyFont="1" applyFill="1" applyBorder="1" applyAlignment="1" applyProtection="1">
      <alignment horizontal="left" vertical="center"/>
      <protection locked="0"/>
    </xf>
    <xf numFmtId="2" fontId="0" fillId="0" borderId="3" xfId="0" applyNumberFormat="1" applyFont="1" applyFill="1" applyBorder="1" applyAlignment="1" applyProtection="1">
      <alignment horizontal="left" vertical="center"/>
      <protection locked="0"/>
    </xf>
    <xf numFmtId="2" fontId="0" fillId="0" borderId="4" xfId="0" applyNumberFormat="1" applyFont="1" applyFill="1" applyBorder="1" applyAlignment="1" applyProtection="1">
      <alignment horizontal="left" vertical="center"/>
      <protection locked="0"/>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3" fillId="0" borderId="62"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xf numFmtId="0" fontId="3" fillId="0" borderId="48" xfId="0" applyFont="1" applyFill="1" applyBorder="1" applyAlignment="1">
      <alignment horizontal="right" vertical="center" wrapText="1"/>
    </xf>
    <xf numFmtId="0" fontId="3" fillId="0" borderId="42" xfId="0" applyFont="1" applyFill="1" applyBorder="1" applyAlignment="1">
      <alignment horizontal="right" vertical="center"/>
    </xf>
    <xf numFmtId="49" fontId="0" fillId="0" borderId="42" xfId="0" applyNumberFormat="1" applyFont="1" applyFill="1" applyBorder="1" applyAlignment="1" applyProtection="1">
      <alignment horizontal="left" vertical="center"/>
      <protection locked="0"/>
    </xf>
    <xf numFmtId="49" fontId="0" fillId="0" borderId="45" xfId="0" applyNumberFormat="1" applyFont="1" applyFill="1" applyBorder="1" applyAlignment="1" applyProtection="1">
      <alignment horizontal="left" vertical="center"/>
      <protection locked="0"/>
    </xf>
    <xf numFmtId="49" fontId="3" fillId="0" borderId="24" xfId="0" applyNumberFormat="1" applyFont="1" applyFill="1" applyBorder="1" applyAlignment="1" applyProtection="1">
      <alignment horizontal="center" vertical="center"/>
      <protection locked="0"/>
    </xf>
    <xf numFmtId="49" fontId="3" fillId="0" borderId="25" xfId="0" applyNumberFormat="1" applyFont="1" applyFill="1" applyBorder="1" applyAlignment="1" applyProtection="1">
      <alignment horizontal="center" vertical="center"/>
      <protection locked="0"/>
    </xf>
    <xf numFmtId="0" fontId="3" fillId="0" borderId="2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left" vertical="center" wrapText="1"/>
      <protection locked="0"/>
    </xf>
    <xf numFmtId="0" fontId="0" fillId="0" borderId="54"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54" xfId="0" applyFont="1" applyFill="1" applyBorder="1" applyAlignment="1" applyProtection="1">
      <alignment horizontal="left" vertical="center" wrapText="1"/>
      <protection locked="0"/>
    </xf>
    <xf numFmtId="0" fontId="0"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 fillId="0" borderId="37" xfId="0" applyFont="1" applyFill="1" applyBorder="1" applyAlignment="1">
      <alignment horizontal="left" vertical="center"/>
    </xf>
    <xf numFmtId="0" fontId="1" fillId="0" borderId="54" xfId="0" applyFont="1" applyFill="1" applyBorder="1" applyAlignment="1">
      <alignment horizontal="left" vertical="center"/>
    </xf>
    <xf numFmtId="0" fontId="1" fillId="0" borderId="12" xfId="0" applyFont="1" applyFill="1" applyBorder="1" applyAlignment="1">
      <alignment horizontal="left" vertical="center"/>
    </xf>
    <xf numFmtId="0" fontId="1" fillId="0" borderId="21"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0" fillId="0" borderId="15" xfId="0" applyFont="1" applyFill="1" applyBorder="1" applyAlignment="1" applyProtection="1">
      <alignment horizontal="left" vertical="center" wrapText="1"/>
      <protection locked="0"/>
    </xf>
    <xf numFmtId="0" fontId="1" fillId="0" borderId="49"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4" fontId="0" fillId="0" borderId="18" xfId="0" applyNumberFormat="1" applyFont="1" applyFill="1" applyBorder="1" applyAlignment="1" applyProtection="1">
      <alignment horizontal="right" vertical="center"/>
      <protection locked="0"/>
    </xf>
    <xf numFmtId="4" fontId="0" fillId="0" borderId="19" xfId="0" applyNumberFormat="1" applyFont="1" applyFill="1" applyBorder="1" applyAlignment="1" applyProtection="1">
      <alignment horizontal="right" vertical="center"/>
      <protection locked="0"/>
    </xf>
    <xf numFmtId="4" fontId="0" fillId="0" borderId="2" xfId="0" applyNumberFormat="1" applyFont="1" applyFill="1" applyBorder="1" applyAlignment="1" applyProtection="1">
      <alignment horizontal="right" vertical="center"/>
      <protection locked="0"/>
    </xf>
    <xf numFmtId="4" fontId="0" fillId="0" borderId="13" xfId="0" applyNumberFormat="1" applyFont="1" applyFill="1" applyBorder="1" applyAlignment="1" applyProtection="1">
      <alignment horizontal="right" vertical="center"/>
      <protection locked="0"/>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10" xfId="0" applyFont="1" applyFill="1" applyBorder="1" applyAlignment="1">
      <alignment horizontal="left" vertical="center"/>
    </xf>
    <xf numFmtId="0" fontId="0" fillId="0" borderId="1" xfId="0" applyFont="1" applyFill="1" applyBorder="1" applyAlignment="1">
      <alignment horizontal="left" vertical="center"/>
    </xf>
    <xf numFmtId="4" fontId="0" fillId="0" borderId="35" xfId="0" applyNumberFormat="1" applyFont="1" applyFill="1" applyBorder="1" applyAlignment="1" applyProtection="1">
      <alignment horizontal="right" vertical="center"/>
    </xf>
    <xf numFmtId="4" fontId="0" fillId="0" borderId="36" xfId="0" applyNumberFormat="1" applyFont="1" applyFill="1" applyBorder="1" applyAlignment="1" applyProtection="1">
      <alignment horizontal="right" vertical="center"/>
    </xf>
    <xf numFmtId="0" fontId="5" fillId="0" borderId="39" xfId="0" applyFont="1" applyFill="1" applyBorder="1" applyAlignment="1" applyProtection="1">
      <alignment horizontal="left" vertical="top" wrapText="1"/>
      <protection locked="0"/>
    </xf>
    <xf numFmtId="0" fontId="5" fillId="0" borderId="38"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4" fontId="0" fillId="0" borderId="54" xfId="0" applyNumberFormat="1" applyFont="1" applyFill="1" applyBorder="1" applyAlignment="1" applyProtection="1">
      <alignment horizontal="right" vertical="center"/>
      <protection locked="0"/>
    </xf>
    <xf numFmtId="4" fontId="0" fillId="0" borderId="12" xfId="0" applyNumberFormat="1" applyFont="1" applyFill="1" applyBorder="1" applyAlignment="1" applyProtection="1">
      <alignment horizontal="right" vertical="center"/>
      <protection locked="0"/>
    </xf>
    <xf numFmtId="4" fontId="0" fillId="0" borderId="35" xfId="0" applyNumberFormat="1" applyFont="1" applyFill="1" applyBorder="1" applyAlignment="1" applyProtection="1">
      <alignment horizontal="right" vertical="center"/>
      <protection locked="0"/>
    </xf>
    <xf numFmtId="4" fontId="0" fillId="0" borderId="36" xfId="0" applyNumberFormat="1" applyFont="1" applyFill="1" applyBorder="1" applyAlignment="1" applyProtection="1">
      <alignment horizontal="right" vertical="center"/>
      <protection locked="0"/>
    </xf>
    <xf numFmtId="0" fontId="3" fillId="0" borderId="39" xfId="0" applyFont="1" applyFill="1" applyBorder="1" applyAlignment="1">
      <alignment horizontal="right" vertical="center"/>
    </xf>
    <xf numFmtId="0" fontId="3" fillId="0" borderId="38" xfId="0" applyFont="1" applyFill="1" applyBorder="1" applyAlignment="1">
      <alignment horizontal="right" vertical="center"/>
    </xf>
    <xf numFmtId="0" fontId="3" fillId="0" borderId="56" xfId="0" applyFont="1" applyFill="1" applyBorder="1" applyAlignment="1">
      <alignment horizontal="righ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cellXfs>
  <cellStyles count="3">
    <cellStyle name="Normalno" xfId="0" builtinId="0"/>
    <cellStyle name="Normalno 2" xfId="1" xr:uid="{095FE6DF-0A4E-4BA1-A6A1-5055918FEDCE}"/>
    <cellStyle name="Postotak" xfId="2" builtinId="5"/>
  </cellStyles>
  <dxfs count="33">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auto="1"/>
      </font>
      <fill>
        <patternFill>
          <bgColor theme="5" tint="0.79998168889431442"/>
        </patternFill>
      </fill>
    </dxf>
    <dxf>
      <font>
        <color rgb="FFFF0000"/>
      </font>
      <fill>
        <patternFill patternType="none">
          <bgColor auto="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252942</xdr:colOff>
      <xdr:row>0</xdr:row>
      <xdr:rowOff>1152525</xdr:rowOff>
    </xdr:to>
    <xdr:pic>
      <xdr:nvPicPr>
        <xdr:cNvPr id="5" name="Slika 4" descr="Slika na kojoj se prikazuje stol&#10;&#10;Opis je automatski generiran">
          <a:extLst>
            <a:ext uri="{FF2B5EF4-FFF2-40B4-BE49-F238E27FC236}">
              <a16:creationId xmlns:a16="http://schemas.microsoft.com/office/drawing/2014/main" id="{ADFACDE8-2FC2-4F64-BFAE-A5ADA57828E2}"/>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4064313"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DD0B4C76-BBD1-46CB-9C29-87A7A3CF70B0}"/>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BF127474-86F3-4366-AA87-2389759894F0}"/>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3A3F2A60-6D6B-4CBE-B1AD-EFFB74E104EE}"/>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7652DBF2-7C21-4778-AF17-4E5DCCD409DF}"/>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85778024-C216-45CC-8018-B0C491170814}"/>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ozegovic\Desktop\prijavni_obrazac_punionice_2019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javni obrazac"/>
      <sheetName val="Nevidljivo"/>
      <sheetName val="Statistika"/>
      <sheetName val="Isplata"/>
      <sheetName val="Odluka i Ugovor"/>
    </sheetNames>
    <sheetDataSet>
      <sheetData sheetId="0" refreshError="1"/>
      <sheetData sheetId="1">
        <row r="5">
          <cell r="H5" t="str">
            <v>I. ZAGREBAČKA</v>
          </cell>
        </row>
        <row r="6">
          <cell r="H6" t="str">
            <v>II. KRAPINSKO-ZAGORSKA</v>
          </cell>
        </row>
        <row r="7">
          <cell r="H7" t="str">
            <v>III. SISAČKO-MOSLAVAČKA</v>
          </cell>
        </row>
        <row r="8">
          <cell r="H8" t="str">
            <v>IV. KARLOVAČKA</v>
          </cell>
        </row>
        <row r="9">
          <cell r="H9" t="str">
            <v>V. VARAŽDINSKA</v>
          </cell>
        </row>
        <row r="10">
          <cell r="H10" t="str">
            <v>VI. KOPRIVNIČKO-KRIŽEVAČKA</v>
          </cell>
        </row>
        <row r="11">
          <cell r="H11" t="str">
            <v>VII. BJELOVARSKO-BILOGORSKA</v>
          </cell>
        </row>
        <row r="12">
          <cell r="H12" t="str">
            <v>VIII. PRIMORSKO-GORANSKA</v>
          </cell>
        </row>
        <row r="13">
          <cell r="H13" t="str">
            <v>IX. LIČKO-SENJSKA</v>
          </cell>
        </row>
        <row r="14">
          <cell r="H14" t="str">
            <v>X. VIROVITIČKO-PODRAVSKA</v>
          </cell>
        </row>
        <row r="15">
          <cell r="H15" t="str">
            <v>XI. POŽEŠKO-SLAVONSKA</v>
          </cell>
        </row>
        <row r="16">
          <cell r="H16" t="str">
            <v>XII. BRODSKO-POSAVSKA</v>
          </cell>
        </row>
        <row r="17">
          <cell r="H17" t="str">
            <v>XIII. ZADARSKA</v>
          </cell>
        </row>
        <row r="18">
          <cell r="H18" t="str">
            <v>XIV. OSJEČKO-BARANJSKA</v>
          </cell>
        </row>
        <row r="19">
          <cell r="H19" t="str">
            <v>XV. ŠIBENSKO-KNINSKA</v>
          </cell>
        </row>
        <row r="20">
          <cell r="H20" t="str">
            <v>XVI. VUKOVARSKO-SRIJEMSKA</v>
          </cell>
        </row>
        <row r="21">
          <cell r="H21" t="str">
            <v>XVII. SPLITSKO-DALMATINSKA</v>
          </cell>
        </row>
        <row r="22">
          <cell r="H22" t="str">
            <v>XVIII. ISTARSKA</v>
          </cell>
        </row>
        <row r="23">
          <cell r="H23" t="str">
            <v>XIX. DUBROVAČKO-NERETVANSKA</v>
          </cell>
        </row>
        <row r="24">
          <cell r="H24" t="str">
            <v>XX. MEĐIMURSKA</v>
          </cell>
        </row>
        <row r="25">
          <cell r="H25" t="str">
            <v>XXI. GRAD ZAGREB</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EFAA-65E3-48FF-8BFD-90FE727F32A5}">
  <dimension ref="A1:Y27"/>
  <sheetViews>
    <sheetView view="pageBreakPreview" zoomScale="70" zoomScaleNormal="85" zoomScaleSheetLayoutView="70" workbookViewId="0">
      <selection activeCell="C3" sqref="C3:H3"/>
    </sheetView>
  </sheetViews>
  <sheetFormatPr defaultColWidth="9.140625" defaultRowHeight="15" x14ac:dyDescent="0.25"/>
  <cols>
    <col min="1" max="1" width="4.42578125" style="2" customWidth="1"/>
    <col min="2" max="2" width="15" style="1" customWidth="1"/>
    <col min="3" max="3" width="19.5703125" style="1" customWidth="1"/>
    <col min="4" max="4" width="15.140625" style="1" customWidth="1"/>
    <col min="5" max="6" width="15.7109375" style="1" customWidth="1"/>
    <col min="7" max="7" width="14.5703125" style="1" customWidth="1"/>
    <col min="8" max="8" width="20.140625" style="1" customWidth="1"/>
    <col min="9" max="9" width="20.28515625" style="1" customWidth="1"/>
    <col min="10" max="10" width="14.7109375" style="1" customWidth="1"/>
    <col min="11" max="11" width="15.7109375" style="1" customWidth="1"/>
    <col min="12" max="12" width="13.42578125" style="1" customWidth="1"/>
    <col min="13" max="13" width="9.140625" style="1"/>
    <col min="14" max="14" width="20.7109375" style="1" hidden="1" customWidth="1"/>
    <col min="15" max="15" width="57.5703125" style="1" hidden="1" customWidth="1"/>
    <col min="16" max="17" width="9.140625" style="1" hidden="1" customWidth="1"/>
    <col min="18" max="18" width="15.42578125" style="1" hidden="1" customWidth="1"/>
    <col min="19" max="19" width="12.5703125" style="1" hidden="1" customWidth="1"/>
    <col min="20" max="25" width="9.140625" style="1" hidden="1" customWidth="1"/>
    <col min="26" max="27" width="9.140625" style="1" customWidth="1"/>
    <col min="28" max="16384" width="9.140625" style="1"/>
  </cols>
  <sheetData>
    <row r="1" spans="1:21" ht="93" customHeight="1" thickBot="1" x14ac:dyDescent="0.3">
      <c r="A1" s="94"/>
      <c r="B1" s="95"/>
      <c r="C1" s="95"/>
      <c r="D1" s="95"/>
      <c r="E1" s="95"/>
      <c r="F1" s="95"/>
      <c r="G1" s="95"/>
      <c r="H1" s="95"/>
      <c r="I1" s="95"/>
      <c r="J1" s="95"/>
      <c r="K1" s="95"/>
      <c r="L1" s="96"/>
    </row>
    <row r="2" spans="1:21" ht="45.75" customHeight="1" thickBot="1" x14ac:dyDescent="0.3">
      <c r="A2" s="97" t="s">
        <v>125</v>
      </c>
      <c r="B2" s="98"/>
      <c r="C2" s="98"/>
      <c r="D2" s="98"/>
      <c r="E2" s="98"/>
      <c r="F2" s="98"/>
      <c r="G2" s="98"/>
      <c r="H2" s="98"/>
      <c r="I2" s="98"/>
      <c r="J2" s="98"/>
      <c r="K2" s="98"/>
      <c r="L2" s="99"/>
    </row>
    <row r="3" spans="1:21" ht="24.75" customHeight="1" thickBot="1" x14ac:dyDescent="0.3">
      <c r="A3" s="130" t="s">
        <v>93</v>
      </c>
      <c r="B3" s="131"/>
      <c r="C3" s="72"/>
      <c r="D3" s="72"/>
      <c r="E3" s="72"/>
      <c r="F3" s="72"/>
      <c r="G3" s="72"/>
      <c r="H3" s="72"/>
      <c r="I3" s="71" t="s">
        <v>95</v>
      </c>
      <c r="J3" s="71"/>
      <c r="K3" s="71"/>
      <c r="L3" s="54"/>
    </row>
    <row r="4" spans="1:21" ht="24" customHeight="1" x14ac:dyDescent="0.25">
      <c r="A4" s="81" t="s">
        <v>124</v>
      </c>
      <c r="B4" s="82"/>
      <c r="C4" s="82"/>
      <c r="D4" s="82"/>
      <c r="E4" s="79"/>
      <c r="F4" s="78" t="s">
        <v>94</v>
      </c>
      <c r="G4" s="78"/>
      <c r="H4" s="78"/>
      <c r="I4" s="62">
        <f>'Lokacije provedbe mjera (1)'!I21+'Lokacije provedbe mjera (2)'!I21+'Lokacije provedbe mjera (3)'!I21+'Lokacije provedbe mjera (4)'!I21+'Lokacije provedbe mjera (5)'!I21</f>
        <v>0</v>
      </c>
      <c r="J4" s="73" t="str">
        <f>IF(E4="DA","HRK bez PDV-a",IF(E4="DJELOMIČNO","HRK s PDV-om",IF(E4="NE","HRK s PDV-om","!!definirajte korištenje PDV-a kao pretporeza!!")))</f>
        <v>!!definirajte korištenje PDV-a kao pretporeza!!</v>
      </c>
      <c r="K4" s="73"/>
      <c r="L4" s="74"/>
    </row>
    <row r="5" spans="1:21" ht="24" customHeight="1" thickBot="1" x14ac:dyDescent="0.3">
      <c r="A5" s="83"/>
      <c r="B5" s="84"/>
      <c r="C5" s="84"/>
      <c r="D5" s="84"/>
      <c r="E5" s="80"/>
      <c r="F5" s="77" t="s">
        <v>123</v>
      </c>
      <c r="G5" s="77"/>
      <c r="H5" s="77"/>
      <c r="I5" s="63" t="e">
        <f>IF(N5&lt;=1400000,N5,1400000)</f>
        <v>#VALUE!</v>
      </c>
      <c r="J5" s="75" t="str">
        <f>IF(E4="DA","HRK bez PDV-a",IF(E4="DJELOMIČNO","HRK s PDV-om",IF(E4="NE","HRK s PDV-om","!!definirajte korištenje PDV-a kao pretporeza!!")))</f>
        <v>!!definirajte korištenje PDV-a kao pretporeza!!</v>
      </c>
      <c r="K5" s="75"/>
      <c r="L5" s="76"/>
      <c r="N5" s="64" t="e">
        <f>'Lokacije provedbe mjera (1)'!K21+'Lokacije provedbe mjera (2)'!K21+'Lokacije provedbe mjera (3)'!K21+'Lokacije provedbe mjera (4)'!K21+'Lokacije provedbe mjera (5)'!K21</f>
        <v>#VALUE!</v>
      </c>
    </row>
    <row r="6" spans="1:21" ht="21" customHeight="1" thickBot="1" x14ac:dyDescent="0.3">
      <c r="A6" s="106" t="s">
        <v>10</v>
      </c>
      <c r="B6" s="107"/>
      <c r="C6" s="107"/>
      <c r="D6" s="107"/>
      <c r="E6" s="107"/>
      <c r="F6" s="108"/>
      <c r="G6" s="109" t="s">
        <v>11</v>
      </c>
      <c r="H6" s="109"/>
      <c r="I6" s="109"/>
      <c r="J6" s="109"/>
      <c r="K6" s="109"/>
      <c r="L6" s="110"/>
    </row>
    <row r="7" spans="1:21" ht="24.95" customHeight="1" thickBot="1" x14ac:dyDescent="0.3">
      <c r="A7" s="122" t="s">
        <v>14</v>
      </c>
      <c r="B7" s="123"/>
      <c r="C7" s="126"/>
      <c r="D7" s="127"/>
      <c r="E7" s="127"/>
      <c r="F7" s="127"/>
      <c r="G7" s="30" t="s">
        <v>1</v>
      </c>
      <c r="H7" s="111"/>
      <c r="I7" s="111"/>
      <c r="J7" s="111"/>
      <c r="K7" s="111"/>
      <c r="L7" s="112"/>
      <c r="O7" s="10" t="s">
        <v>21</v>
      </c>
      <c r="P7" s="8" t="s">
        <v>25</v>
      </c>
      <c r="R7" s="4" t="s">
        <v>46</v>
      </c>
      <c r="S7" s="1" t="s">
        <v>83</v>
      </c>
      <c r="T7" s="1">
        <v>1</v>
      </c>
      <c r="U7" s="1" t="s">
        <v>100</v>
      </c>
    </row>
    <row r="8" spans="1:21" ht="24.95" customHeight="1" thickBot="1" x14ac:dyDescent="0.3">
      <c r="A8" s="124"/>
      <c r="B8" s="125"/>
      <c r="C8" s="128"/>
      <c r="D8" s="129"/>
      <c r="E8" s="129"/>
      <c r="F8" s="129"/>
      <c r="G8" s="14" t="s">
        <v>2</v>
      </c>
      <c r="H8" s="37"/>
      <c r="I8" s="100" t="s">
        <v>13</v>
      </c>
      <c r="J8" s="101"/>
      <c r="K8" s="102"/>
      <c r="L8" s="38"/>
      <c r="O8" s="10" t="s">
        <v>22</v>
      </c>
      <c r="P8" s="9" t="s">
        <v>26</v>
      </c>
      <c r="R8" s="4" t="s">
        <v>47</v>
      </c>
      <c r="S8" s="1" t="s">
        <v>81</v>
      </c>
      <c r="T8" s="1">
        <v>2</v>
      </c>
      <c r="U8" s="1" t="s">
        <v>101</v>
      </c>
    </row>
    <row r="9" spans="1:21" ht="24.95" customHeight="1" thickBot="1" x14ac:dyDescent="0.3">
      <c r="A9" s="69" t="s">
        <v>15</v>
      </c>
      <c r="B9" s="70"/>
      <c r="C9" s="90"/>
      <c r="D9" s="90"/>
      <c r="E9" s="90"/>
      <c r="F9" s="115"/>
      <c r="G9" s="29" t="s">
        <v>3</v>
      </c>
      <c r="H9" s="50"/>
      <c r="I9" s="3" t="s">
        <v>4</v>
      </c>
      <c r="J9" s="119"/>
      <c r="K9" s="120"/>
      <c r="L9" s="121"/>
      <c r="O9" s="10" t="s">
        <v>23</v>
      </c>
      <c r="P9" s="9" t="s">
        <v>27</v>
      </c>
      <c r="S9" s="1" t="s">
        <v>82</v>
      </c>
      <c r="T9" s="1">
        <v>3</v>
      </c>
      <c r="U9" s="1" t="s">
        <v>102</v>
      </c>
    </row>
    <row r="10" spans="1:21" ht="24.95" customHeight="1" thickBot="1" x14ac:dyDescent="0.3">
      <c r="A10" s="69" t="s">
        <v>0</v>
      </c>
      <c r="B10" s="70"/>
      <c r="C10" s="104"/>
      <c r="D10" s="104"/>
      <c r="E10" s="104"/>
      <c r="F10" s="105"/>
      <c r="G10" s="15" t="s">
        <v>17</v>
      </c>
      <c r="H10" s="113"/>
      <c r="I10" s="113"/>
      <c r="J10" s="113"/>
      <c r="K10" s="113"/>
      <c r="L10" s="114"/>
      <c r="O10" s="10" t="s">
        <v>24</v>
      </c>
      <c r="P10" s="9" t="s">
        <v>28</v>
      </c>
      <c r="T10" s="1">
        <v>4</v>
      </c>
      <c r="U10" s="1" t="s">
        <v>103</v>
      </c>
    </row>
    <row r="11" spans="1:21" s="19" customFormat="1" ht="24.95" customHeight="1" thickBot="1" x14ac:dyDescent="0.3">
      <c r="A11" s="143" t="s">
        <v>57</v>
      </c>
      <c r="B11" s="144"/>
      <c r="C11" s="87"/>
      <c r="D11" s="87"/>
      <c r="E11" s="87"/>
      <c r="F11" s="89"/>
      <c r="G11" s="31" t="s">
        <v>58</v>
      </c>
      <c r="H11" s="141"/>
      <c r="I11" s="141"/>
      <c r="J11" s="141"/>
      <c r="K11" s="141"/>
      <c r="L11" s="142"/>
      <c r="O11" s="20" t="s">
        <v>49</v>
      </c>
      <c r="P11" s="21" t="s">
        <v>29</v>
      </c>
      <c r="T11" s="19">
        <v>5</v>
      </c>
      <c r="U11" s="19" t="s">
        <v>104</v>
      </c>
    </row>
    <row r="12" spans="1:21" ht="21" customHeight="1" thickBot="1" x14ac:dyDescent="0.3">
      <c r="A12" s="116" t="s">
        <v>16</v>
      </c>
      <c r="B12" s="117"/>
      <c r="C12" s="117"/>
      <c r="D12" s="117"/>
      <c r="E12" s="117"/>
      <c r="F12" s="118"/>
      <c r="G12" s="103" t="s">
        <v>12</v>
      </c>
      <c r="H12" s="103"/>
      <c r="I12" s="103"/>
      <c r="J12" s="103"/>
      <c r="K12" s="103"/>
      <c r="L12" s="103"/>
      <c r="O12" s="2" t="s">
        <v>50</v>
      </c>
      <c r="P12" s="9" t="s">
        <v>30</v>
      </c>
      <c r="U12" s="1" t="s">
        <v>105</v>
      </c>
    </row>
    <row r="13" spans="1:21" ht="24.95" customHeight="1" thickBot="1" x14ac:dyDescent="0.3">
      <c r="A13" s="150" t="s">
        <v>5</v>
      </c>
      <c r="B13" s="151"/>
      <c r="C13" s="148"/>
      <c r="D13" s="148"/>
      <c r="E13" s="148"/>
      <c r="F13" s="152"/>
      <c r="G13" s="30" t="s">
        <v>5</v>
      </c>
      <c r="H13" s="148"/>
      <c r="I13" s="148"/>
      <c r="J13" s="148"/>
      <c r="K13" s="148"/>
      <c r="L13" s="149"/>
      <c r="O13" s="11" t="s">
        <v>51</v>
      </c>
      <c r="P13" s="9" t="s">
        <v>31</v>
      </c>
      <c r="U13" s="1" t="s">
        <v>106</v>
      </c>
    </row>
    <row r="14" spans="1:21" ht="24.95" customHeight="1" thickBot="1" x14ac:dyDescent="0.3">
      <c r="A14" s="69" t="s">
        <v>6</v>
      </c>
      <c r="B14" s="70"/>
      <c r="C14" s="90"/>
      <c r="D14" s="90"/>
      <c r="E14" s="90"/>
      <c r="F14" s="115"/>
      <c r="G14" s="29" t="s">
        <v>6</v>
      </c>
      <c r="H14" s="90"/>
      <c r="I14" s="90"/>
      <c r="J14" s="90"/>
      <c r="K14" s="90"/>
      <c r="L14" s="91"/>
      <c r="O14" s="2" t="s">
        <v>52</v>
      </c>
      <c r="P14" s="9" t="s">
        <v>32</v>
      </c>
      <c r="U14" s="1" t="s">
        <v>107</v>
      </c>
    </row>
    <row r="15" spans="1:21" ht="24.95" customHeight="1" thickBot="1" x14ac:dyDescent="0.3">
      <c r="A15" s="92" t="s">
        <v>7</v>
      </c>
      <c r="B15" s="93"/>
      <c r="C15" s="90"/>
      <c r="D15" s="90"/>
      <c r="E15" s="90"/>
      <c r="F15" s="91"/>
      <c r="G15" s="29" t="s">
        <v>9</v>
      </c>
      <c r="H15" s="90"/>
      <c r="I15" s="90"/>
      <c r="J15" s="90"/>
      <c r="K15" s="90"/>
      <c r="L15" s="91"/>
      <c r="O15" s="2" t="s">
        <v>53</v>
      </c>
      <c r="P15" s="9" t="s">
        <v>33</v>
      </c>
      <c r="U15" s="1" t="s">
        <v>108</v>
      </c>
    </row>
    <row r="16" spans="1:21" ht="24.95" customHeight="1" thickBot="1" x14ac:dyDescent="0.3">
      <c r="A16" s="85" t="s">
        <v>8</v>
      </c>
      <c r="B16" s="86"/>
      <c r="C16" s="87"/>
      <c r="D16" s="87"/>
      <c r="E16" s="87"/>
      <c r="F16" s="89"/>
      <c r="G16" s="31" t="s">
        <v>18</v>
      </c>
      <c r="H16" s="87"/>
      <c r="I16" s="87"/>
      <c r="J16" s="87"/>
      <c r="K16" s="87"/>
      <c r="L16" s="88"/>
      <c r="O16" s="2" t="s">
        <v>54</v>
      </c>
      <c r="P16" s="9" t="s">
        <v>34</v>
      </c>
      <c r="U16" s="1" t="s">
        <v>109</v>
      </c>
    </row>
    <row r="17" spans="1:21" ht="21" customHeight="1" thickBot="1" x14ac:dyDescent="0.3">
      <c r="A17" s="145" t="s">
        <v>59</v>
      </c>
      <c r="B17" s="146"/>
      <c r="C17" s="146"/>
      <c r="D17" s="146"/>
      <c r="E17" s="146"/>
      <c r="F17" s="146"/>
      <c r="G17" s="146"/>
      <c r="H17" s="146"/>
      <c r="I17" s="146"/>
      <c r="J17" s="146"/>
      <c r="K17" s="146"/>
      <c r="L17" s="147"/>
      <c r="O17" s="2" t="s">
        <v>55</v>
      </c>
      <c r="P17" s="9" t="s">
        <v>35</v>
      </c>
      <c r="U17" s="1" t="s">
        <v>110</v>
      </c>
    </row>
    <row r="18" spans="1:21" ht="24.95" customHeight="1" thickBot="1" x14ac:dyDescent="0.3">
      <c r="A18" s="150" t="s">
        <v>5</v>
      </c>
      <c r="B18" s="151"/>
      <c r="C18" s="148"/>
      <c r="D18" s="148"/>
      <c r="E18" s="148"/>
      <c r="F18" s="152"/>
      <c r="G18" s="150" t="s">
        <v>5</v>
      </c>
      <c r="H18" s="151"/>
      <c r="I18" s="148"/>
      <c r="J18" s="148"/>
      <c r="K18" s="148"/>
      <c r="L18" s="149"/>
      <c r="O18" s="13" t="s">
        <v>96</v>
      </c>
      <c r="P18" s="9" t="s">
        <v>36</v>
      </c>
      <c r="U18" s="1" t="s">
        <v>111</v>
      </c>
    </row>
    <row r="19" spans="1:21" ht="24.95" customHeight="1" thickBot="1" x14ac:dyDescent="0.3">
      <c r="A19" s="69" t="s">
        <v>6</v>
      </c>
      <c r="B19" s="70"/>
      <c r="C19" s="90"/>
      <c r="D19" s="90"/>
      <c r="E19" s="90"/>
      <c r="F19" s="115"/>
      <c r="G19" s="69" t="s">
        <v>6</v>
      </c>
      <c r="H19" s="70"/>
      <c r="I19" s="90"/>
      <c r="J19" s="90"/>
      <c r="K19" s="90"/>
      <c r="L19" s="91"/>
      <c r="M19" s="5"/>
      <c r="N19" s="6"/>
      <c r="O19" s="13" t="s">
        <v>48</v>
      </c>
      <c r="P19" s="9" t="s">
        <v>37</v>
      </c>
      <c r="Q19" s="6"/>
      <c r="R19" s="6"/>
      <c r="S19" s="6"/>
      <c r="T19" s="6"/>
      <c r="U19" s="1" t="s">
        <v>112</v>
      </c>
    </row>
    <row r="20" spans="1:21" ht="24.95" customHeight="1" thickBot="1" x14ac:dyDescent="0.3">
      <c r="A20" s="92" t="s">
        <v>7</v>
      </c>
      <c r="B20" s="93"/>
      <c r="C20" s="90"/>
      <c r="D20" s="90"/>
      <c r="E20" s="90"/>
      <c r="F20" s="91"/>
      <c r="G20" s="92" t="s">
        <v>7</v>
      </c>
      <c r="H20" s="93"/>
      <c r="I20" s="90"/>
      <c r="J20" s="90"/>
      <c r="K20" s="90"/>
      <c r="L20" s="91"/>
      <c r="M20" s="5"/>
      <c r="N20" s="6"/>
      <c r="P20" s="9" t="s">
        <v>38</v>
      </c>
      <c r="Q20" s="6"/>
      <c r="R20" s="6"/>
      <c r="S20" s="6"/>
      <c r="T20" s="6"/>
      <c r="U20" s="1" t="s">
        <v>113</v>
      </c>
    </row>
    <row r="21" spans="1:21" ht="24.95" customHeight="1" thickBot="1" x14ac:dyDescent="0.3">
      <c r="A21" s="85" t="s">
        <v>8</v>
      </c>
      <c r="B21" s="86"/>
      <c r="C21" s="87"/>
      <c r="D21" s="87"/>
      <c r="E21" s="87"/>
      <c r="F21" s="89"/>
      <c r="G21" s="85" t="s">
        <v>8</v>
      </c>
      <c r="H21" s="86"/>
      <c r="I21" s="87"/>
      <c r="J21" s="87"/>
      <c r="K21" s="87"/>
      <c r="L21" s="88"/>
      <c r="M21" s="5"/>
      <c r="N21" s="6"/>
      <c r="O21" s="6"/>
      <c r="P21" s="9" t="s">
        <v>39</v>
      </c>
      <c r="Q21" s="6"/>
      <c r="R21" s="6"/>
      <c r="S21" s="6"/>
      <c r="T21" s="6"/>
      <c r="U21" s="1" t="s">
        <v>114</v>
      </c>
    </row>
    <row r="22" spans="1:21" ht="21" customHeight="1" thickBot="1" x14ac:dyDescent="0.3">
      <c r="A22" s="132" t="s">
        <v>132</v>
      </c>
      <c r="B22" s="133"/>
      <c r="C22" s="133"/>
      <c r="D22" s="133"/>
      <c r="E22" s="133"/>
      <c r="F22" s="133"/>
      <c r="G22" s="133"/>
      <c r="H22" s="133"/>
      <c r="I22" s="133"/>
      <c r="J22" s="133"/>
      <c r="K22" s="133"/>
      <c r="L22" s="134"/>
      <c r="M22" s="5"/>
      <c r="N22" s="6"/>
      <c r="O22" s="6"/>
      <c r="P22" s="9" t="s">
        <v>40</v>
      </c>
      <c r="Q22" s="6"/>
      <c r="R22" s="6"/>
      <c r="S22" s="6"/>
      <c r="T22" s="6"/>
      <c r="U22" s="1" t="s">
        <v>115</v>
      </c>
    </row>
    <row r="23" spans="1:21" ht="21" customHeight="1" thickBot="1" x14ac:dyDescent="0.3">
      <c r="A23" s="135"/>
      <c r="B23" s="136"/>
      <c r="C23" s="136"/>
      <c r="D23" s="136"/>
      <c r="E23" s="136"/>
      <c r="F23" s="136"/>
      <c r="G23" s="136"/>
      <c r="H23" s="136"/>
      <c r="I23" s="136"/>
      <c r="J23" s="136"/>
      <c r="K23" s="136"/>
      <c r="L23" s="137"/>
      <c r="M23" s="5"/>
      <c r="N23" s="6"/>
      <c r="O23" s="6"/>
      <c r="P23" s="9" t="s">
        <v>41</v>
      </c>
      <c r="Q23" s="6"/>
      <c r="R23" s="6"/>
      <c r="S23" s="6"/>
      <c r="T23" s="6"/>
      <c r="U23" s="1" t="s">
        <v>116</v>
      </c>
    </row>
    <row r="24" spans="1:21" ht="21" customHeight="1" thickBot="1" x14ac:dyDescent="0.3">
      <c r="A24" s="135"/>
      <c r="B24" s="136"/>
      <c r="C24" s="136"/>
      <c r="D24" s="136"/>
      <c r="E24" s="136"/>
      <c r="F24" s="136"/>
      <c r="G24" s="136"/>
      <c r="H24" s="136"/>
      <c r="I24" s="136"/>
      <c r="J24" s="136"/>
      <c r="K24" s="136"/>
      <c r="L24" s="137"/>
      <c r="M24" s="5"/>
      <c r="N24" s="6"/>
      <c r="O24" s="6"/>
      <c r="P24" s="9" t="s">
        <v>42</v>
      </c>
      <c r="Q24" s="6"/>
      <c r="R24" s="6"/>
      <c r="S24" s="6"/>
      <c r="T24" s="6"/>
      <c r="U24" s="1" t="s">
        <v>117</v>
      </c>
    </row>
    <row r="25" spans="1:21" ht="21" customHeight="1" thickBot="1" x14ac:dyDescent="0.3">
      <c r="A25" s="135"/>
      <c r="B25" s="136"/>
      <c r="C25" s="136"/>
      <c r="D25" s="136"/>
      <c r="E25" s="136"/>
      <c r="F25" s="136"/>
      <c r="G25" s="136"/>
      <c r="H25" s="136"/>
      <c r="I25" s="136"/>
      <c r="J25" s="136"/>
      <c r="K25" s="136"/>
      <c r="L25" s="137"/>
      <c r="M25" s="5"/>
      <c r="N25" s="6"/>
      <c r="O25" s="6"/>
      <c r="P25" s="9" t="s">
        <v>43</v>
      </c>
      <c r="Q25" s="6"/>
      <c r="R25" s="6"/>
      <c r="S25" s="6"/>
      <c r="T25" s="6"/>
      <c r="U25" s="1" t="s">
        <v>118</v>
      </c>
    </row>
    <row r="26" spans="1:21" ht="21" customHeight="1" thickBot="1" x14ac:dyDescent="0.3">
      <c r="A26" s="135"/>
      <c r="B26" s="136"/>
      <c r="C26" s="136"/>
      <c r="D26" s="136"/>
      <c r="E26" s="136"/>
      <c r="F26" s="136"/>
      <c r="G26" s="136"/>
      <c r="H26" s="136"/>
      <c r="I26" s="136"/>
      <c r="J26" s="136"/>
      <c r="K26" s="136"/>
      <c r="L26" s="137"/>
      <c r="M26" s="5"/>
      <c r="N26" s="6"/>
      <c r="O26" s="6"/>
      <c r="P26" s="9" t="s">
        <v>44</v>
      </c>
      <c r="Q26" s="6"/>
      <c r="R26" s="6"/>
      <c r="S26" s="6"/>
      <c r="T26" s="6"/>
      <c r="U26" s="1" t="s">
        <v>119</v>
      </c>
    </row>
    <row r="27" spans="1:21" ht="27.75" customHeight="1" thickBot="1" x14ac:dyDescent="0.3">
      <c r="A27" s="138"/>
      <c r="B27" s="139"/>
      <c r="C27" s="139"/>
      <c r="D27" s="139"/>
      <c r="E27" s="139"/>
      <c r="F27" s="139"/>
      <c r="G27" s="139"/>
      <c r="H27" s="139"/>
      <c r="I27" s="139"/>
      <c r="J27" s="139"/>
      <c r="K27" s="139"/>
      <c r="L27" s="140"/>
      <c r="M27" s="7"/>
      <c r="P27" s="9" t="s">
        <v>45</v>
      </c>
    </row>
  </sheetData>
  <sheetProtection algorithmName="SHA-512" hashValue="TRuoRzySwmJH1Qq4OlD9QKx4NVmZr7V1PDEci+9chQPgDAj3gpHU2YVEAZvoC2xPiz/N5DFKgsBWTX2humeICA==" saltValue="y3n1s/u+rzW7rUeNdZDVKA==" spinCount="100000" sheet="1" objects="1" scenarios="1"/>
  <mergeCells count="58">
    <mergeCell ref="C16:F16"/>
    <mergeCell ref="A20:B20"/>
    <mergeCell ref="C18:F18"/>
    <mergeCell ref="G18:H18"/>
    <mergeCell ref="I18:L18"/>
    <mergeCell ref="C19:F19"/>
    <mergeCell ref="A18:B18"/>
    <mergeCell ref="A19:B19"/>
    <mergeCell ref="A22:L27"/>
    <mergeCell ref="C11:F11"/>
    <mergeCell ref="H11:L11"/>
    <mergeCell ref="A10:B10"/>
    <mergeCell ref="A11:B11"/>
    <mergeCell ref="A17:L17"/>
    <mergeCell ref="H13:L13"/>
    <mergeCell ref="H14:L14"/>
    <mergeCell ref="H15:L15"/>
    <mergeCell ref="H16:L16"/>
    <mergeCell ref="A13:B13"/>
    <mergeCell ref="A15:B15"/>
    <mergeCell ref="A16:B16"/>
    <mergeCell ref="C13:F13"/>
    <mergeCell ref="C14:F14"/>
    <mergeCell ref="C15:F15"/>
    <mergeCell ref="A1:L1"/>
    <mergeCell ref="A2:L2"/>
    <mergeCell ref="I8:K8"/>
    <mergeCell ref="G12:L12"/>
    <mergeCell ref="C10:F10"/>
    <mergeCell ref="A6:F6"/>
    <mergeCell ref="G6:L6"/>
    <mergeCell ref="H7:L7"/>
    <mergeCell ref="H10:L10"/>
    <mergeCell ref="A9:B9"/>
    <mergeCell ref="C9:F9"/>
    <mergeCell ref="A12:F12"/>
    <mergeCell ref="J9:L9"/>
    <mergeCell ref="A7:B8"/>
    <mergeCell ref="C7:F8"/>
    <mergeCell ref="A3:B3"/>
    <mergeCell ref="A21:B21"/>
    <mergeCell ref="G21:H21"/>
    <mergeCell ref="I21:L21"/>
    <mergeCell ref="C21:F21"/>
    <mergeCell ref="G19:H19"/>
    <mergeCell ref="I19:L19"/>
    <mergeCell ref="C20:F20"/>
    <mergeCell ref="G20:H20"/>
    <mergeCell ref="I20:L20"/>
    <mergeCell ref="A14:B14"/>
    <mergeCell ref="I3:K3"/>
    <mergeCell ref="C3:H3"/>
    <mergeCell ref="J4:L4"/>
    <mergeCell ref="J5:L5"/>
    <mergeCell ref="F5:H5"/>
    <mergeCell ref="F4:H4"/>
    <mergeCell ref="E4:E5"/>
    <mergeCell ref="A4:D5"/>
  </mergeCells>
  <phoneticPr fontId="2" type="noConversion"/>
  <conditionalFormatting sqref="M19:M26">
    <cfRule type="notContainsBlanks" dxfId="32" priority="3">
      <formula>LEN(TRIM(M19))&gt;0</formula>
    </cfRule>
  </conditionalFormatting>
  <conditionalFormatting sqref="J4:L5">
    <cfRule type="containsText" dxfId="31" priority="2" operator="containsText" text="!!definirajte korištenje PDV-a kao pretporeza!!">
      <formula>NOT(ISERROR(SEARCH("!!definirajte korištenje PDV-a kao pretporeza!!",J4)))</formula>
    </cfRule>
  </conditionalFormatting>
  <conditionalFormatting sqref="N5">
    <cfRule type="cellIs" dxfId="30" priority="1" operator="greaterThan">
      <formula>1400000</formula>
    </cfRule>
  </conditionalFormatting>
  <dataValidations xWindow="1275" yWindow="452" count="8">
    <dataValidation type="textLength" operator="equal" allowBlank="1" showInputMessage="1" showErrorMessage="1" errorTitle="UPOZORENJE" error="OIB broj sastoji se od 11 znakova" sqref="C15:F15 C9:F9 C20:F20 I20:L20" xr:uid="{289BC60C-3705-4204-84C8-25EA513895A9}">
      <formula1>11</formula1>
    </dataValidation>
    <dataValidation type="textLength" operator="equal" allowBlank="1" showInputMessage="1" showErrorMessage="1" errorTitle="UPOZORENJE" error="Poštanski broj se sastoji od 5 znamenki" sqref="H9" xr:uid="{F0A709A4-0C5F-4BC1-82EF-E314EFB78A5B}">
      <formula1>5</formula1>
    </dataValidation>
    <dataValidation type="list" allowBlank="1" showInputMessage="1" showErrorMessage="1" errorTitle="Upozorenje" error="Odabrati vrijednost iz padajućeg izbornika" sqref="C10:F10" xr:uid="{C24EA2D2-6E1D-439C-AD99-039FD3D870D8}">
      <formula1>$O$7:$O$19</formula1>
    </dataValidation>
    <dataValidation type="list" allowBlank="1" showInputMessage="1" showErrorMessage="1" errorTitle="Upozorenje" error="Odabrati vrijednost iz padajućeg izbornika" sqref="H10:L10" xr:uid="{615AB73A-CC63-4C5A-84AA-9E3934847109}">
      <formula1>$P$7:$P$27</formula1>
    </dataValidation>
    <dataValidation type="list" allowBlank="1" showInputMessage="1" showErrorMessage="1" sqref="E4" xr:uid="{D17201D1-E18C-46D7-B489-772D16671EDE}">
      <formula1>$S$7:$S$9</formula1>
    </dataValidation>
    <dataValidation type="list" allowBlank="1" showInputMessage="1" showErrorMessage="1" sqref="L3" xr:uid="{AEF698FF-89FA-434F-AEF4-5179701560F9}">
      <formula1>$T$7:$T$11</formula1>
    </dataValidation>
    <dataValidation type="list" allowBlank="1" showInputMessage="1" showErrorMessage="1" errorTitle="Upozorenje" error="Odabrati vrijednost iz padajućeg izbornika" sqref="C11:F11" xr:uid="{5B9043C8-EF46-4E83-B79F-3733102871E1}">
      <formula1>$U$7:$U$26</formula1>
    </dataValidation>
    <dataValidation type="textLength" operator="equal" allowBlank="1" showInputMessage="1" showErrorMessage="1" errorTitle="Krivo upisan IBAN" error="IBAN se sastoji od 21 znakova" sqref="H11:L11" xr:uid="{0DCDC449-5EE7-4337-8029-27F71980C9EB}">
      <formula1>21</formula1>
    </dataValidation>
  </dataValidations>
  <pageMargins left="0.51181102362204722" right="0.51181102362204722" top="0.35433070866141736" bottom="0.35433070866141736"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CDD37-FFA4-4CA9-93C1-020BF5123AA9}">
  <sheetPr>
    <pageSetUpPr fitToPage="1"/>
  </sheetPr>
  <dimension ref="A1:X42"/>
  <sheetViews>
    <sheetView view="pageBreakPreview" zoomScale="70" zoomScaleNormal="70" zoomScaleSheetLayoutView="70" workbookViewId="0">
      <selection activeCell="D3" sqref="D3:L3"/>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5.85546875"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16384" width="9.140625" style="1"/>
  </cols>
  <sheetData>
    <row r="1" spans="1:23" ht="93.75" customHeight="1" thickBot="1" x14ac:dyDescent="0.3">
      <c r="A1" s="157"/>
      <c r="B1" s="158"/>
      <c r="C1" s="158"/>
      <c r="D1" s="158"/>
      <c r="E1" s="158"/>
      <c r="F1" s="158"/>
      <c r="G1" s="158"/>
      <c r="H1" s="158"/>
      <c r="I1" s="158"/>
      <c r="J1" s="158"/>
      <c r="K1" s="158"/>
      <c r="L1" s="159"/>
    </row>
    <row r="2" spans="1:23" ht="34.5" customHeight="1" thickBot="1" x14ac:dyDescent="0.3">
      <c r="A2" s="160" t="s">
        <v>125</v>
      </c>
      <c r="B2" s="161"/>
      <c r="C2" s="161"/>
      <c r="D2" s="161"/>
      <c r="E2" s="161"/>
      <c r="F2" s="161"/>
      <c r="G2" s="161"/>
      <c r="H2" s="161"/>
      <c r="I2" s="161"/>
      <c r="J2" s="161"/>
      <c r="K2" s="161"/>
      <c r="L2" s="162"/>
    </row>
    <row r="3" spans="1:23" ht="24.95" customHeight="1" thickBot="1" x14ac:dyDescent="0.3">
      <c r="A3" s="171" t="s">
        <v>127</v>
      </c>
      <c r="B3" s="172"/>
      <c r="C3" s="173"/>
      <c r="D3" s="174"/>
      <c r="E3" s="175"/>
      <c r="F3" s="175"/>
      <c r="G3" s="175"/>
      <c r="H3" s="175"/>
      <c r="I3" s="175"/>
      <c r="J3" s="175"/>
      <c r="K3" s="175"/>
      <c r="L3" s="176"/>
    </row>
    <row r="4" spans="1:23" ht="30" customHeight="1" thickBot="1" x14ac:dyDescent="0.3">
      <c r="A4" s="163" t="s">
        <v>1</v>
      </c>
      <c r="B4" s="164"/>
      <c r="C4" s="168"/>
      <c r="D4" s="169"/>
      <c r="E4" s="169"/>
      <c r="F4" s="170"/>
      <c r="G4" s="35" t="s">
        <v>2</v>
      </c>
      <c r="H4" s="52"/>
      <c r="I4" s="165" t="s">
        <v>13</v>
      </c>
      <c r="J4" s="166"/>
      <c r="K4" s="167"/>
      <c r="L4" s="53"/>
      <c r="R4" s="10" t="s">
        <v>21</v>
      </c>
      <c r="S4" s="8" t="s">
        <v>25</v>
      </c>
      <c r="U4" s="4" t="s">
        <v>61</v>
      </c>
      <c r="V4" s="1" t="s">
        <v>99</v>
      </c>
    </row>
    <row r="5" spans="1:23" ht="30" customHeight="1" thickBot="1" x14ac:dyDescent="0.3">
      <c r="A5" s="153" t="s">
        <v>19</v>
      </c>
      <c r="B5" s="93"/>
      <c r="C5" s="49"/>
      <c r="D5" s="154" t="s">
        <v>20</v>
      </c>
      <c r="E5" s="154"/>
      <c r="F5" s="49"/>
      <c r="G5" s="35" t="s">
        <v>3</v>
      </c>
      <c r="H5" s="49"/>
      <c r="I5" s="35" t="s">
        <v>4</v>
      </c>
      <c r="J5" s="155"/>
      <c r="K5" s="155"/>
      <c r="L5" s="156"/>
      <c r="R5" s="10" t="s">
        <v>22</v>
      </c>
      <c r="S5" s="9" t="s">
        <v>26</v>
      </c>
      <c r="U5" s="4" t="s">
        <v>62</v>
      </c>
      <c r="V5" s="1" t="s">
        <v>80</v>
      </c>
    </row>
    <row r="6" spans="1:23" ht="30" customHeight="1" thickBot="1" x14ac:dyDescent="0.3">
      <c r="A6" s="177" t="s">
        <v>91</v>
      </c>
      <c r="B6" s="178"/>
      <c r="C6" s="179"/>
      <c r="D6" s="179"/>
      <c r="E6" s="179"/>
      <c r="F6" s="179"/>
      <c r="G6" s="36" t="s">
        <v>17</v>
      </c>
      <c r="H6" s="179"/>
      <c r="I6" s="179"/>
      <c r="J6" s="179"/>
      <c r="K6" s="179"/>
      <c r="L6" s="180"/>
      <c r="R6" s="10" t="s">
        <v>23</v>
      </c>
      <c r="S6" s="9" t="s">
        <v>27</v>
      </c>
      <c r="U6" s="4" t="s">
        <v>63</v>
      </c>
      <c r="V6" s="1" t="s">
        <v>79</v>
      </c>
    </row>
    <row r="7" spans="1:23" ht="45.75" customHeight="1" thickBot="1" x14ac:dyDescent="0.3">
      <c r="A7" s="183" t="s">
        <v>126</v>
      </c>
      <c r="B7" s="184"/>
      <c r="C7" s="184"/>
      <c r="D7" s="184"/>
      <c r="E7" s="184"/>
      <c r="F7" s="48" t="s">
        <v>121</v>
      </c>
      <c r="G7" s="48" t="s">
        <v>122</v>
      </c>
      <c r="H7" s="48" t="s">
        <v>120</v>
      </c>
      <c r="I7" s="48" t="s">
        <v>60</v>
      </c>
      <c r="J7" s="181" t="s">
        <v>92</v>
      </c>
      <c r="K7" s="181"/>
      <c r="L7" s="182"/>
      <c r="R7" s="10" t="s">
        <v>24</v>
      </c>
      <c r="S7" s="9" t="s">
        <v>28</v>
      </c>
      <c r="U7" s="1" t="s">
        <v>97</v>
      </c>
      <c r="V7" s="1" t="s">
        <v>98</v>
      </c>
      <c r="W7" s="17"/>
    </row>
    <row r="8" spans="1:23" ht="30" customHeight="1" thickBot="1" x14ac:dyDescent="0.3">
      <c r="A8" s="47" t="s">
        <v>73</v>
      </c>
      <c r="B8" s="190"/>
      <c r="C8" s="190"/>
      <c r="D8" s="190"/>
      <c r="E8" s="190"/>
      <c r="F8" s="55"/>
      <c r="G8" s="55"/>
      <c r="H8" s="55"/>
      <c r="I8" s="55"/>
      <c r="J8" s="188"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8"/>
      <c r="L8" s="189"/>
      <c r="R8" s="10"/>
      <c r="S8" s="9" t="s">
        <v>29</v>
      </c>
      <c r="U8" s="1" t="s">
        <v>84</v>
      </c>
      <c r="W8" s="17"/>
    </row>
    <row r="9" spans="1:23" ht="30" customHeight="1" thickBot="1" x14ac:dyDescent="0.3">
      <c r="A9" s="16" t="s">
        <v>74</v>
      </c>
      <c r="B9" s="187"/>
      <c r="C9" s="187"/>
      <c r="D9" s="187"/>
      <c r="E9" s="187"/>
      <c r="F9" s="56"/>
      <c r="G9" s="56"/>
      <c r="H9" s="56"/>
      <c r="I9" s="56"/>
      <c r="J9" s="185"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5"/>
      <c r="L9" s="186"/>
      <c r="R9" s="10"/>
      <c r="S9" s="9" t="s">
        <v>30</v>
      </c>
      <c r="U9" s="1" t="s">
        <v>85</v>
      </c>
      <c r="W9" s="17"/>
    </row>
    <row r="10" spans="1:23" ht="30" customHeight="1" thickBot="1" x14ac:dyDescent="0.3">
      <c r="A10" s="16" t="s">
        <v>75</v>
      </c>
      <c r="B10" s="187"/>
      <c r="C10" s="187"/>
      <c r="D10" s="187"/>
      <c r="E10" s="187"/>
      <c r="F10" s="56"/>
      <c r="G10" s="56"/>
      <c r="H10" s="56"/>
      <c r="I10" s="56"/>
      <c r="J10" s="185"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5"/>
      <c r="L10" s="186"/>
      <c r="R10" s="10"/>
      <c r="S10" s="9" t="s">
        <v>31</v>
      </c>
      <c r="U10" s="1" t="s">
        <v>86</v>
      </c>
    </row>
    <row r="11" spans="1:23" ht="30" customHeight="1" thickBot="1" x14ac:dyDescent="0.3">
      <c r="A11" s="16" t="s">
        <v>76</v>
      </c>
      <c r="B11" s="187"/>
      <c r="C11" s="187"/>
      <c r="D11" s="187"/>
      <c r="E11" s="187"/>
      <c r="F11" s="56"/>
      <c r="G11" s="56"/>
      <c r="H11" s="56"/>
      <c r="I11" s="56"/>
      <c r="J11" s="185" t="str">
        <f t="shared" si="0"/>
        <v>!definirajte vlasništvo građevine!</v>
      </c>
      <c r="K11" s="185"/>
      <c r="L11" s="186"/>
      <c r="R11" s="10"/>
      <c r="S11" s="9" t="s">
        <v>32</v>
      </c>
      <c r="U11" s="1" t="s">
        <v>87</v>
      </c>
    </row>
    <row r="12" spans="1:23" ht="30" customHeight="1" thickBot="1" x14ac:dyDescent="0.3">
      <c r="A12" s="18" t="s">
        <v>77</v>
      </c>
      <c r="B12" s="198"/>
      <c r="C12" s="198"/>
      <c r="D12" s="198"/>
      <c r="E12" s="198"/>
      <c r="F12" s="57"/>
      <c r="G12" s="57"/>
      <c r="H12" s="57"/>
      <c r="I12" s="57"/>
      <c r="J12" s="191" t="str">
        <f t="shared" si="0"/>
        <v>!definirajte vlasništvo građevine!</v>
      </c>
      <c r="K12" s="191"/>
      <c r="L12" s="192"/>
      <c r="R12" s="10"/>
      <c r="S12" s="9" t="s">
        <v>33</v>
      </c>
      <c r="U12" s="1" t="s">
        <v>88</v>
      </c>
    </row>
    <row r="13" spans="1:23" ht="35.25" customHeight="1" thickBot="1" x14ac:dyDescent="0.3">
      <c r="A13" s="193" t="s">
        <v>64</v>
      </c>
      <c r="B13" s="194"/>
      <c r="C13" s="194"/>
      <c r="D13" s="194"/>
      <c r="E13" s="194"/>
      <c r="F13" s="194"/>
      <c r="G13" s="194"/>
      <c r="H13" s="194"/>
      <c r="I13" s="194"/>
      <c r="J13" s="194"/>
      <c r="K13" s="194"/>
      <c r="L13" s="195"/>
      <c r="O13" s="17">
        <v>0.15</v>
      </c>
      <c r="R13" s="10" t="s">
        <v>49</v>
      </c>
      <c r="S13" s="9" t="s">
        <v>34</v>
      </c>
      <c r="U13" s="1" t="s">
        <v>89</v>
      </c>
    </row>
    <row r="14" spans="1:23" ht="48" customHeight="1" thickBot="1" x14ac:dyDescent="0.3">
      <c r="A14" s="199" t="s">
        <v>78</v>
      </c>
      <c r="B14" s="200"/>
      <c r="C14" s="200"/>
      <c r="D14" s="200"/>
      <c r="E14" s="200"/>
      <c r="F14" s="200"/>
      <c r="G14" s="200"/>
      <c r="H14" s="201"/>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96"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97"/>
      <c r="N14" s="23">
        <f>I15+I16+I18+I17</f>
        <v>0</v>
      </c>
      <c r="O14" s="25">
        <f>N14*0.15</f>
        <v>0</v>
      </c>
      <c r="R14" s="2" t="s">
        <v>50</v>
      </c>
      <c r="S14" s="9" t="s">
        <v>35</v>
      </c>
      <c r="U14" s="1" t="s">
        <v>90</v>
      </c>
    </row>
    <row r="15" spans="1:23" ht="28.5" customHeight="1" thickBot="1" x14ac:dyDescent="0.3">
      <c r="A15" s="206" t="s">
        <v>65</v>
      </c>
      <c r="B15" s="207"/>
      <c r="C15" s="207"/>
      <c r="D15" s="207"/>
      <c r="E15" s="207"/>
      <c r="F15" s="207"/>
      <c r="G15" s="207"/>
      <c r="H15" s="207"/>
      <c r="I15" s="43">
        <v>0</v>
      </c>
      <c r="J15" s="58" t="e">
        <f>K15/I15</f>
        <v>#VALUE!</v>
      </c>
      <c r="K15" s="202" t="e">
        <f>O15*P15</f>
        <v>#VALUE!</v>
      </c>
      <c r="L15" s="203"/>
      <c r="M15" s="25" t="e">
        <f>O26*O15</f>
        <v>#DIV/0!</v>
      </c>
      <c r="N15" s="2"/>
      <c r="O15" s="27" t="str">
        <f>IF($C$6="I. skupina otoka",0.8,IF($C$6="Područje posebne državne skrbi",0.8,IF($C$6="II. skupina otoka &amp; PDS",0.8,IF($C$6="II. skupina otoka",0.6,IF($C$6="Brdsko-planinsko područje",0.6,IF($C$6="Brdsko-planinsko područje &amp; PDS",0.8,IF($C$6="Ostala područja Republike Hrvatske",0.4,"!odaberite status mjesta!")))))))</f>
        <v>!odaberite status mjesta!</v>
      </c>
      <c r="P15" s="25">
        <f>I15</f>
        <v>0</v>
      </c>
      <c r="R15" s="11" t="s">
        <v>51</v>
      </c>
      <c r="S15" s="9" t="s">
        <v>36</v>
      </c>
    </row>
    <row r="16" spans="1:23" ht="28.5" customHeight="1" thickBot="1" x14ac:dyDescent="0.3">
      <c r="A16" s="208" t="s">
        <v>66</v>
      </c>
      <c r="B16" s="209"/>
      <c r="C16" s="209"/>
      <c r="D16" s="209"/>
      <c r="E16" s="209"/>
      <c r="F16" s="209"/>
      <c r="G16" s="209"/>
      <c r="H16" s="209"/>
      <c r="I16" s="39">
        <v>0</v>
      </c>
      <c r="J16" s="59" t="e">
        <f t="shared" ref="J16:J20" si="1">K16/I16</f>
        <v>#VALUE!</v>
      </c>
      <c r="K16" s="204" t="e">
        <f t="shared" ref="K16:K18" si="2">O16*P16</f>
        <v>#VALUE!</v>
      </c>
      <c r="L16" s="205"/>
      <c r="M16" s="25" t="e">
        <f>O27*O16</f>
        <v>#DIV/0!</v>
      </c>
      <c r="N16" s="2"/>
      <c r="O16" s="27" t="str">
        <f t="shared" ref="O16:O18" si="3">IF($C$6="I. skupina otoka",0.8,IF($C$6="Područje posebne državne skrbi",0.8,IF($C$6="II. skupina otoka &amp; PDS",0.8,IF($C$6="II. skupina otoka",0.6,IF($C$6="Brdsko-planinsko područje",0.6,IF($C$6="Brdsko-planinsko područje &amp; PDS",0.8,IF($C$6="Ostala područja Republike Hrvatske",0.4,"!odaberite status mjesta!")))))))</f>
        <v>!odaberite status mjesta!</v>
      </c>
      <c r="P16" s="25">
        <f t="shared" ref="P16:P18" si="4">I16</f>
        <v>0</v>
      </c>
      <c r="R16" s="2" t="s">
        <v>52</v>
      </c>
      <c r="S16" s="9" t="s">
        <v>37</v>
      </c>
    </row>
    <row r="17" spans="1:24" ht="28.5" customHeight="1" thickBot="1" x14ac:dyDescent="0.3">
      <c r="A17" s="208" t="s">
        <v>67</v>
      </c>
      <c r="B17" s="209"/>
      <c r="C17" s="209"/>
      <c r="D17" s="209"/>
      <c r="E17" s="209"/>
      <c r="F17" s="209"/>
      <c r="G17" s="209"/>
      <c r="H17" s="209"/>
      <c r="I17" s="39">
        <v>0</v>
      </c>
      <c r="J17" s="59" t="e">
        <f t="shared" si="1"/>
        <v>#VALUE!</v>
      </c>
      <c r="K17" s="204" t="e">
        <f t="shared" si="2"/>
        <v>#VALUE!</v>
      </c>
      <c r="L17" s="205"/>
      <c r="M17" s="25" t="e">
        <f>O28*O17</f>
        <v>#DIV/0!</v>
      </c>
      <c r="N17" s="2"/>
      <c r="O17" s="27" t="str">
        <f t="shared" si="3"/>
        <v>!odaberite status mjesta!</v>
      </c>
      <c r="P17" s="25">
        <f t="shared" si="4"/>
        <v>0</v>
      </c>
      <c r="R17" s="2" t="s">
        <v>53</v>
      </c>
      <c r="S17" s="9" t="s">
        <v>38</v>
      </c>
    </row>
    <row r="18" spans="1:24" ht="28.5" customHeight="1" thickBot="1" x14ac:dyDescent="0.3">
      <c r="A18" s="208" t="s">
        <v>68</v>
      </c>
      <c r="B18" s="209"/>
      <c r="C18" s="209"/>
      <c r="D18" s="209"/>
      <c r="E18" s="209"/>
      <c r="F18" s="209"/>
      <c r="G18" s="209"/>
      <c r="H18" s="209"/>
      <c r="I18" s="39">
        <v>0</v>
      </c>
      <c r="J18" s="59" t="e">
        <f t="shared" si="1"/>
        <v>#VALUE!</v>
      </c>
      <c r="K18" s="204" t="e">
        <f t="shared" si="2"/>
        <v>#VALUE!</v>
      </c>
      <c r="L18" s="205"/>
      <c r="M18" s="25" t="e">
        <f>O29*O18</f>
        <v>#DIV/0!</v>
      </c>
      <c r="N18" s="2"/>
      <c r="O18" s="27" t="str">
        <f t="shared" si="3"/>
        <v>!odaberite status mjesta!</v>
      </c>
      <c r="P18" s="25">
        <f t="shared" si="4"/>
        <v>0</v>
      </c>
      <c r="R18" s="2" t="s">
        <v>54</v>
      </c>
      <c r="S18" s="9" t="s">
        <v>39</v>
      </c>
    </row>
    <row r="19" spans="1:24" ht="28.5" customHeight="1" thickBot="1" x14ac:dyDescent="0.3">
      <c r="A19" s="208" t="s">
        <v>69</v>
      </c>
      <c r="B19" s="209"/>
      <c r="C19" s="209"/>
      <c r="D19" s="209"/>
      <c r="E19" s="209"/>
      <c r="F19" s="209"/>
      <c r="G19" s="209"/>
      <c r="H19" s="209"/>
      <c r="I19" s="40">
        <v>0</v>
      </c>
      <c r="J19" s="59" t="e">
        <f t="shared" si="1"/>
        <v>#DIV/0!</v>
      </c>
      <c r="K19" s="215">
        <f>P19*O19</f>
        <v>0</v>
      </c>
      <c r="L19" s="216"/>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222" t="s">
        <v>70</v>
      </c>
      <c r="B20" s="223"/>
      <c r="C20" s="223"/>
      <c r="D20" s="223"/>
      <c r="E20" s="223"/>
      <c r="F20" s="223"/>
      <c r="G20" s="223"/>
      <c r="H20" s="223"/>
      <c r="I20" s="44">
        <v>0</v>
      </c>
      <c r="J20" s="60" t="e">
        <f t="shared" si="1"/>
        <v>#DIV/0!</v>
      </c>
      <c r="K20" s="217">
        <f>P20*O20</f>
        <v>0</v>
      </c>
      <c r="L20" s="218"/>
      <c r="M20" s="25">
        <v>56000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219" t="s">
        <v>71</v>
      </c>
      <c r="B21" s="220"/>
      <c r="C21" s="220"/>
      <c r="D21" s="220"/>
      <c r="E21" s="220"/>
      <c r="F21" s="220"/>
      <c r="G21" s="220"/>
      <c r="H21" s="221"/>
      <c r="I21" s="51">
        <f>SUM(I15:I20)</f>
        <v>0</v>
      </c>
      <c r="J21" s="42"/>
      <c r="K21" s="210" t="e">
        <f>SUM(K15:L20)</f>
        <v>#VALUE!</v>
      </c>
      <c r="L21" s="211"/>
      <c r="M21" s="34"/>
      <c r="N21" s="5"/>
      <c r="O21" s="5"/>
      <c r="P21" s="26"/>
      <c r="Q21" s="6"/>
      <c r="R21" s="13" t="s">
        <v>48</v>
      </c>
      <c r="S21" s="9" t="s">
        <v>42</v>
      </c>
      <c r="T21" s="6"/>
      <c r="U21" s="6"/>
      <c r="V21" s="6"/>
      <c r="W21" s="6"/>
      <c r="X21" s="6"/>
    </row>
    <row r="22" spans="1:24" ht="114.75" customHeight="1" thickBot="1" x14ac:dyDescent="0.3">
      <c r="A22" s="212" t="s">
        <v>133</v>
      </c>
      <c r="B22" s="213"/>
      <c r="C22" s="213"/>
      <c r="D22" s="213"/>
      <c r="E22" s="213"/>
      <c r="F22" s="213"/>
      <c r="G22" s="213"/>
      <c r="H22" s="213"/>
      <c r="I22" s="213"/>
      <c r="J22" s="213"/>
      <c r="K22" s="213"/>
      <c r="L22" s="214"/>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oL4VK9H7BQ1A2ILzfuG2FUpWr00Nm8ZeVqWSQjMBz71RX7SCBpYD/2hB7E5O4nqMZuRQ25ZB9Myin5aseygGNA==" saltValue="pyw7cqRAJxrE06SOSrCewQ==" spinCount="100000" sheet="1" objects="1" scenarios="1"/>
  <mergeCells count="43">
    <mergeCell ref="K21:L21"/>
    <mergeCell ref="A22:L22"/>
    <mergeCell ref="K18:L18"/>
    <mergeCell ref="K19:L19"/>
    <mergeCell ref="K20:L20"/>
    <mergeCell ref="A21:H21"/>
    <mergeCell ref="A18:H18"/>
    <mergeCell ref="A19:H19"/>
    <mergeCell ref="A20:H20"/>
    <mergeCell ref="K15:L15"/>
    <mergeCell ref="K16:L16"/>
    <mergeCell ref="K17:L17"/>
    <mergeCell ref="A15:H15"/>
    <mergeCell ref="A16:H16"/>
    <mergeCell ref="A17:H17"/>
    <mergeCell ref="J12:L12"/>
    <mergeCell ref="A13:L13"/>
    <mergeCell ref="K14:L14"/>
    <mergeCell ref="B12:E12"/>
    <mergeCell ref="A14:H14"/>
    <mergeCell ref="J10:L10"/>
    <mergeCell ref="J11:L11"/>
    <mergeCell ref="B10:E10"/>
    <mergeCell ref="B11:E11"/>
    <mergeCell ref="J8:L8"/>
    <mergeCell ref="J9:L9"/>
    <mergeCell ref="B8:E8"/>
    <mergeCell ref="B9:E9"/>
    <mergeCell ref="A6:B6"/>
    <mergeCell ref="C6:F6"/>
    <mergeCell ref="H6:L6"/>
    <mergeCell ref="J7:L7"/>
    <mergeCell ref="A7:E7"/>
    <mergeCell ref="A5:B5"/>
    <mergeCell ref="D5:E5"/>
    <mergeCell ref="J5:L5"/>
    <mergeCell ref="A1:L1"/>
    <mergeCell ref="A2:L2"/>
    <mergeCell ref="A4:B4"/>
    <mergeCell ref="I4:K4"/>
    <mergeCell ref="C4:F4"/>
    <mergeCell ref="A3:C3"/>
    <mergeCell ref="D3:L3"/>
  </mergeCells>
  <conditionalFormatting sqref="M21:P22">
    <cfRule type="notContainsBlanks" dxfId="29" priority="7">
      <formula>LEN(TRIM(M21))&gt;0</formula>
    </cfRule>
  </conditionalFormatting>
  <conditionalFormatting sqref="I14:K14">
    <cfRule type="containsText" dxfId="28" priority="6" operator="containsText" text="!!definirajte korištenje PDV-a kao pretporeza!!">
      <formula>NOT(ISERROR(SEARCH("!!definirajte korištenje PDV-a kao pretporeza!!",I14)))</formula>
    </cfRule>
  </conditionalFormatting>
  <conditionalFormatting sqref="J15:J20">
    <cfRule type="containsText" dxfId="27" priority="5" operator="containsText" text="!odaberite status mjesta!">
      <formula>NOT(ISERROR(SEARCH("!odaberite status mjesta!",J15)))</formula>
    </cfRule>
  </conditionalFormatting>
  <conditionalFormatting sqref="J8:L12">
    <cfRule type="containsText" dxfId="26" priority="4" operator="containsText" text="!definirajte vlasništvo građevine!">
      <formula>NOT(ISERROR(SEARCH("!definirajte vlasništvo građevine!",J8)))</formula>
    </cfRule>
  </conditionalFormatting>
  <conditionalFormatting sqref="O15:O18">
    <cfRule type="containsText" dxfId="25" priority="2" operator="containsText" text="!odaberite status mjesta!">
      <formula>NOT(ISERROR(SEARCH("!odaberite status mjesta!",O15)))</formula>
    </cfRule>
  </conditionalFormatting>
  <conditionalFormatting sqref="K21:L21">
    <cfRule type="cellIs" dxfId="24" priority="1" operator="greaterThan">
      <formula>1400000</formula>
    </cfRule>
  </conditionalFormatting>
  <dataValidations disablePrompts="1" count="5">
    <dataValidation type="textLength" operator="equal" allowBlank="1" showInputMessage="1" showErrorMessage="1" errorTitle="UPOZORENJE" error="Poštanski broj se sastoji od 5 znamenki" sqref="H5" xr:uid="{615E01EB-A3D4-47F0-B628-A772FC420280}">
      <formula1>5</formula1>
    </dataValidation>
    <dataValidation type="textLength" operator="equal" showInputMessage="1" errorTitle="UPOZORENJE" error="Broj šasije satoji se od 17 znakova" sqref="C4" xr:uid="{74FED6A0-4E83-424C-9324-A00EFEE561D5}">
      <formula1>17</formula1>
    </dataValidation>
    <dataValidation type="list" allowBlank="1" showInputMessage="1" showErrorMessage="1" errorTitle="Upozorenje" error="Odabrati vrijednost iz padajućeg izbornika" sqref="H6:L6" xr:uid="{64ACB94C-07BB-41C8-B819-9C6A010D730B}">
      <formula1>$S$4:$S$24</formula1>
    </dataValidation>
    <dataValidation type="list" allowBlank="1" showInputMessage="1" showErrorMessage="1" sqref="I8:I12" xr:uid="{2701394A-AECC-420A-BA28-9CD14C90AC6F}">
      <formula1>$U$4:$U$7</formula1>
    </dataValidation>
    <dataValidation type="list" allowBlank="1" showInputMessage="1" showErrorMessage="1" sqref="C6:F6" xr:uid="{D5D7991B-2EE3-4312-864A-3DD01A5B09FF}">
      <formula1>$U$8:$U$14</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3E8C3-0D8F-4F4D-965D-B163ABB9809F}">
  <sheetPr>
    <pageSetUpPr fitToPage="1"/>
  </sheetPr>
  <dimension ref="A1:X42"/>
  <sheetViews>
    <sheetView view="pageBreakPreview" topLeftCell="A2" zoomScale="70" zoomScaleNormal="70" zoomScaleSheetLayoutView="70" workbookViewId="0">
      <selection activeCell="D3" sqref="D3:L3"/>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8" width="0" style="1" hidden="1" customWidth="1"/>
    <col min="29" max="16384" width="9.140625" style="1"/>
  </cols>
  <sheetData>
    <row r="1" spans="1:23" ht="93.75" customHeight="1" thickBot="1" x14ac:dyDescent="0.3">
      <c r="A1" s="157"/>
      <c r="B1" s="158"/>
      <c r="C1" s="158"/>
      <c r="D1" s="158"/>
      <c r="E1" s="158"/>
      <c r="F1" s="158"/>
      <c r="G1" s="158"/>
      <c r="H1" s="158"/>
      <c r="I1" s="158"/>
      <c r="J1" s="158"/>
      <c r="K1" s="158"/>
      <c r="L1" s="159"/>
    </row>
    <row r="2" spans="1:23" ht="34.5" customHeight="1" thickBot="1" x14ac:dyDescent="0.3">
      <c r="A2" s="160" t="s">
        <v>125</v>
      </c>
      <c r="B2" s="161"/>
      <c r="C2" s="161"/>
      <c r="D2" s="161"/>
      <c r="E2" s="161"/>
      <c r="F2" s="161"/>
      <c r="G2" s="161"/>
      <c r="H2" s="161"/>
      <c r="I2" s="161"/>
      <c r="J2" s="161"/>
      <c r="K2" s="161"/>
      <c r="L2" s="162"/>
    </row>
    <row r="3" spans="1:23" ht="24.95" customHeight="1" thickBot="1" x14ac:dyDescent="0.3">
      <c r="A3" s="171" t="s">
        <v>128</v>
      </c>
      <c r="B3" s="172"/>
      <c r="C3" s="173"/>
      <c r="D3" s="174"/>
      <c r="E3" s="175"/>
      <c r="F3" s="175"/>
      <c r="G3" s="175"/>
      <c r="H3" s="175"/>
      <c r="I3" s="175"/>
      <c r="J3" s="175"/>
      <c r="K3" s="175"/>
      <c r="L3" s="176"/>
    </row>
    <row r="4" spans="1:23" ht="30" customHeight="1" thickBot="1" x14ac:dyDescent="0.3">
      <c r="A4" s="163" t="s">
        <v>1</v>
      </c>
      <c r="B4" s="164"/>
      <c r="C4" s="168"/>
      <c r="D4" s="169"/>
      <c r="E4" s="169"/>
      <c r="F4" s="170"/>
      <c r="G4" s="45" t="s">
        <v>2</v>
      </c>
      <c r="H4" s="52"/>
      <c r="I4" s="165" t="s">
        <v>13</v>
      </c>
      <c r="J4" s="166"/>
      <c r="K4" s="167"/>
      <c r="L4" s="53"/>
      <c r="R4" s="10" t="s">
        <v>21</v>
      </c>
      <c r="S4" s="8" t="s">
        <v>25</v>
      </c>
      <c r="U4" s="4" t="s">
        <v>61</v>
      </c>
      <c r="V4" s="1" t="s">
        <v>99</v>
      </c>
    </row>
    <row r="5" spans="1:23" ht="30" customHeight="1" thickBot="1" x14ac:dyDescent="0.3">
      <c r="A5" s="153" t="s">
        <v>19</v>
      </c>
      <c r="B5" s="93"/>
      <c r="C5" s="49"/>
      <c r="D5" s="154" t="s">
        <v>20</v>
      </c>
      <c r="E5" s="154"/>
      <c r="F5" s="49"/>
      <c r="G5" s="45" t="s">
        <v>3</v>
      </c>
      <c r="H5" s="49"/>
      <c r="I5" s="45" t="s">
        <v>4</v>
      </c>
      <c r="J5" s="155"/>
      <c r="K5" s="155"/>
      <c r="L5" s="156"/>
      <c r="R5" s="10" t="s">
        <v>22</v>
      </c>
      <c r="S5" s="9" t="s">
        <v>26</v>
      </c>
      <c r="U5" s="4" t="s">
        <v>62</v>
      </c>
      <c r="V5" s="1" t="s">
        <v>80</v>
      </c>
    </row>
    <row r="6" spans="1:23" ht="30" customHeight="1" thickBot="1" x14ac:dyDescent="0.3">
      <c r="A6" s="177" t="s">
        <v>91</v>
      </c>
      <c r="B6" s="178"/>
      <c r="C6" s="179" t="s">
        <v>90</v>
      </c>
      <c r="D6" s="179"/>
      <c r="E6" s="179"/>
      <c r="F6" s="179"/>
      <c r="G6" s="46" t="s">
        <v>17</v>
      </c>
      <c r="H6" s="179"/>
      <c r="I6" s="179"/>
      <c r="J6" s="179"/>
      <c r="K6" s="179"/>
      <c r="L6" s="180"/>
      <c r="R6" s="10" t="s">
        <v>23</v>
      </c>
      <c r="S6" s="9" t="s">
        <v>27</v>
      </c>
      <c r="U6" s="4" t="s">
        <v>63</v>
      </c>
      <c r="V6" s="1" t="s">
        <v>79</v>
      </c>
    </row>
    <row r="7" spans="1:23" ht="45.75" customHeight="1" thickBot="1" x14ac:dyDescent="0.3">
      <c r="A7" s="183" t="s">
        <v>126</v>
      </c>
      <c r="B7" s="184"/>
      <c r="C7" s="184"/>
      <c r="D7" s="184"/>
      <c r="E7" s="184"/>
      <c r="F7" s="48" t="s">
        <v>121</v>
      </c>
      <c r="G7" s="48" t="s">
        <v>122</v>
      </c>
      <c r="H7" s="48" t="s">
        <v>120</v>
      </c>
      <c r="I7" s="48" t="s">
        <v>60</v>
      </c>
      <c r="J7" s="181" t="s">
        <v>92</v>
      </c>
      <c r="K7" s="181"/>
      <c r="L7" s="182"/>
      <c r="R7" s="10" t="s">
        <v>24</v>
      </c>
      <c r="S7" s="9" t="s">
        <v>28</v>
      </c>
      <c r="U7" s="1" t="s">
        <v>97</v>
      </c>
      <c r="V7" s="1" t="s">
        <v>98</v>
      </c>
      <c r="W7" s="17"/>
    </row>
    <row r="8" spans="1:23" ht="30" customHeight="1" thickBot="1" x14ac:dyDescent="0.3">
      <c r="A8" s="47" t="s">
        <v>73</v>
      </c>
      <c r="B8" s="190"/>
      <c r="C8" s="190"/>
      <c r="D8" s="190"/>
      <c r="E8" s="190"/>
      <c r="F8" s="55"/>
      <c r="G8" s="55"/>
      <c r="H8" s="55"/>
      <c r="I8" s="55"/>
      <c r="J8" s="188"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8"/>
      <c r="L8" s="189"/>
      <c r="R8" s="10"/>
      <c r="S8" s="9" t="s">
        <v>29</v>
      </c>
      <c r="U8" s="1" t="s">
        <v>84</v>
      </c>
      <c r="W8" s="17"/>
    </row>
    <row r="9" spans="1:23" ht="30" customHeight="1" thickBot="1" x14ac:dyDescent="0.3">
      <c r="A9" s="16" t="s">
        <v>74</v>
      </c>
      <c r="B9" s="187"/>
      <c r="C9" s="187"/>
      <c r="D9" s="187"/>
      <c r="E9" s="187"/>
      <c r="F9" s="56"/>
      <c r="G9" s="56"/>
      <c r="H9" s="56"/>
      <c r="I9" s="56"/>
      <c r="J9" s="185"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5"/>
      <c r="L9" s="186"/>
      <c r="R9" s="10"/>
      <c r="S9" s="9" t="s">
        <v>30</v>
      </c>
      <c r="U9" s="1" t="s">
        <v>85</v>
      </c>
      <c r="W9" s="17"/>
    </row>
    <row r="10" spans="1:23" ht="30" customHeight="1" thickBot="1" x14ac:dyDescent="0.3">
      <c r="A10" s="16" t="s">
        <v>75</v>
      </c>
      <c r="B10" s="187"/>
      <c r="C10" s="187"/>
      <c r="D10" s="187"/>
      <c r="E10" s="187"/>
      <c r="F10" s="56"/>
      <c r="G10" s="56"/>
      <c r="H10" s="56"/>
      <c r="I10" s="56"/>
      <c r="J10" s="185"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5"/>
      <c r="L10" s="186"/>
      <c r="R10" s="10"/>
      <c r="S10" s="9" t="s">
        <v>31</v>
      </c>
      <c r="U10" s="1" t="s">
        <v>86</v>
      </c>
    </row>
    <row r="11" spans="1:23" ht="30" customHeight="1" thickBot="1" x14ac:dyDescent="0.3">
      <c r="A11" s="16" t="s">
        <v>76</v>
      </c>
      <c r="B11" s="187"/>
      <c r="C11" s="187"/>
      <c r="D11" s="187"/>
      <c r="E11" s="187"/>
      <c r="F11" s="56"/>
      <c r="G11" s="56"/>
      <c r="H11" s="56"/>
      <c r="I11" s="56"/>
      <c r="J11" s="185" t="str">
        <f t="shared" si="0"/>
        <v>!definirajte vlasništvo građevine!</v>
      </c>
      <c r="K11" s="185"/>
      <c r="L11" s="186"/>
      <c r="R11" s="10"/>
      <c r="S11" s="9" t="s">
        <v>32</v>
      </c>
      <c r="U11" s="1" t="s">
        <v>87</v>
      </c>
    </row>
    <row r="12" spans="1:23" ht="30" customHeight="1" thickBot="1" x14ac:dyDescent="0.3">
      <c r="A12" s="18" t="s">
        <v>77</v>
      </c>
      <c r="B12" s="198"/>
      <c r="C12" s="198"/>
      <c r="D12" s="198"/>
      <c r="E12" s="198"/>
      <c r="F12" s="57"/>
      <c r="G12" s="57"/>
      <c r="H12" s="57"/>
      <c r="I12" s="57"/>
      <c r="J12" s="191" t="str">
        <f t="shared" si="0"/>
        <v>!definirajte vlasništvo građevine!</v>
      </c>
      <c r="K12" s="191"/>
      <c r="L12" s="192"/>
      <c r="R12" s="10"/>
      <c r="S12" s="9" t="s">
        <v>33</v>
      </c>
      <c r="U12" s="1" t="s">
        <v>88</v>
      </c>
    </row>
    <row r="13" spans="1:23" ht="35.25" customHeight="1" thickBot="1" x14ac:dyDescent="0.3">
      <c r="A13" s="193" t="s">
        <v>64</v>
      </c>
      <c r="B13" s="194"/>
      <c r="C13" s="194"/>
      <c r="D13" s="194"/>
      <c r="E13" s="194"/>
      <c r="F13" s="194"/>
      <c r="G13" s="194"/>
      <c r="H13" s="194"/>
      <c r="I13" s="194"/>
      <c r="J13" s="194"/>
      <c r="K13" s="194"/>
      <c r="L13" s="195"/>
      <c r="O13" s="17">
        <v>0.15</v>
      </c>
      <c r="R13" s="10" t="s">
        <v>49</v>
      </c>
      <c r="S13" s="9" t="s">
        <v>34</v>
      </c>
      <c r="U13" s="1" t="s">
        <v>89</v>
      </c>
    </row>
    <row r="14" spans="1:23" ht="48" customHeight="1" thickBot="1" x14ac:dyDescent="0.3">
      <c r="A14" s="199" t="s">
        <v>78</v>
      </c>
      <c r="B14" s="200"/>
      <c r="C14" s="200"/>
      <c r="D14" s="200"/>
      <c r="E14" s="200"/>
      <c r="F14" s="200"/>
      <c r="G14" s="200"/>
      <c r="H14" s="201"/>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96"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97"/>
      <c r="N14" s="23">
        <f>I15+I16+I18+I17</f>
        <v>0</v>
      </c>
      <c r="O14" s="25">
        <f>N14*0.15</f>
        <v>0</v>
      </c>
      <c r="R14" s="2" t="s">
        <v>50</v>
      </c>
      <c r="S14" s="9" t="s">
        <v>35</v>
      </c>
      <c r="U14" s="1" t="s">
        <v>90</v>
      </c>
    </row>
    <row r="15" spans="1:23" ht="28.5" customHeight="1" thickBot="1" x14ac:dyDescent="0.3">
      <c r="A15" s="206" t="s">
        <v>65</v>
      </c>
      <c r="B15" s="207"/>
      <c r="C15" s="207"/>
      <c r="D15" s="207"/>
      <c r="E15" s="207"/>
      <c r="F15" s="207"/>
      <c r="G15" s="207"/>
      <c r="H15" s="207"/>
      <c r="I15" s="43">
        <v>0</v>
      </c>
      <c r="J15" s="58" t="e">
        <f>K15/I15</f>
        <v>#DIV/0!</v>
      </c>
      <c r="K15" s="202">
        <f>O15*P15</f>
        <v>0</v>
      </c>
      <c r="L15" s="203"/>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208" t="s">
        <v>66</v>
      </c>
      <c r="B16" s="209"/>
      <c r="C16" s="209"/>
      <c r="D16" s="209"/>
      <c r="E16" s="209"/>
      <c r="F16" s="209"/>
      <c r="G16" s="209"/>
      <c r="H16" s="209"/>
      <c r="I16" s="39">
        <v>0</v>
      </c>
      <c r="J16" s="59" t="e">
        <f t="shared" ref="J16:J20" si="1">K16/I16</f>
        <v>#DIV/0!</v>
      </c>
      <c r="K16" s="204">
        <f t="shared" ref="K16:K18" si="2">O16*P16</f>
        <v>0</v>
      </c>
      <c r="L16" s="205"/>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208" t="s">
        <v>67</v>
      </c>
      <c r="B17" s="209"/>
      <c r="C17" s="209"/>
      <c r="D17" s="209"/>
      <c r="E17" s="209"/>
      <c r="F17" s="209"/>
      <c r="G17" s="209"/>
      <c r="H17" s="209"/>
      <c r="I17" s="39">
        <v>0</v>
      </c>
      <c r="J17" s="59" t="e">
        <f t="shared" si="1"/>
        <v>#DIV/0!</v>
      </c>
      <c r="K17" s="204">
        <f t="shared" si="2"/>
        <v>0</v>
      </c>
      <c r="L17" s="205"/>
      <c r="M17" s="25" t="e">
        <f>O28*O17</f>
        <v>#DIV/0!</v>
      </c>
      <c r="N17" s="2"/>
      <c r="O17" s="27">
        <f t="shared" si="3"/>
        <v>0.4</v>
      </c>
      <c r="P17" s="25">
        <f t="shared" si="4"/>
        <v>0</v>
      </c>
      <c r="R17" s="2" t="s">
        <v>53</v>
      </c>
      <c r="S17" s="9" t="s">
        <v>38</v>
      </c>
    </row>
    <row r="18" spans="1:24" ht="28.5" customHeight="1" thickBot="1" x14ac:dyDescent="0.3">
      <c r="A18" s="208" t="s">
        <v>68</v>
      </c>
      <c r="B18" s="209"/>
      <c r="C18" s="209"/>
      <c r="D18" s="209"/>
      <c r="E18" s="209"/>
      <c r="F18" s="209"/>
      <c r="G18" s="209"/>
      <c r="H18" s="209"/>
      <c r="I18" s="39">
        <v>0</v>
      </c>
      <c r="J18" s="59" t="e">
        <f t="shared" si="1"/>
        <v>#DIV/0!</v>
      </c>
      <c r="K18" s="204">
        <f t="shared" si="2"/>
        <v>0</v>
      </c>
      <c r="L18" s="205"/>
      <c r="M18" s="25" t="e">
        <f>O29*O18</f>
        <v>#DIV/0!</v>
      </c>
      <c r="N18" s="2"/>
      <c r="O18" s="27">
        <f t="shared" si="3"/>
        <v>0.4</v>
      </c>
      <c r="P18" s="25">
        <f t="shared" si="4"/>
        <v>0</v>
      </c>
      <c r="R18" s="2" t="s">
        <v>54</v>
      </c>
      <c r="S18" s="9" t="s">
        <v>39</v>
      </c>
    </row>
    <row r="19" spans="1:24" ht="28.5" customHeight="1" thickBot="1" x14ac:dyDescent="0.3">
      <c r="A19" s="208" t="s">
        <v>69</v>
      </c>
      <c r="B19" s="209"/>
      <c r="C19" s="209"/>
      <c r="D19" s="209"/>
      <c r="E19" s="209"/>
      <c r="F19" s="209"/>
      <c r="G19" s="209"/>
      <c r="H19" s="209"/>
      <c r="I19" s="40">
        <v>0</v>
      </c>
      <c r="J19" s="59" t="e">
        <f t="shared" si="1"/>
        <v>#DIV/0!</v>
      </c>
      <c r="K19" s="215">
        <f>P19*O19</f>
        <v>0</v>
      </c>
      <c r="L19" s="216"/>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222" t="s">
        <v>70</v>
      </c>
      <c r="B20" s="223"/>
      <c r="C20" s="223"/>
      <c r="D20" s="223"/>
      <c r="E20" s="223"/>
      <c r="F20" s="223"/>
      <c r="G20" s="223"/>
      <c r="H20" s="223"/>
      <c r="I20" s="44">
        <v>0</v>
      </c>
      <c r="J20" s="60" t="e">
        <f t="shared" si="1"/>
        <v>#DIV/0!</v>
      </c>
      <c r="K20" s="217">
        <f>P20*O20</f>
        <v>0</v>
      </c>
      <c r="L20" s="218"/>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219" t="s">
        <v>71</v>
      </c>
      <c r="B21" s="220"/>
      <c r="C21" s="220"/>
      <c r="D21" s="220"/>
      <c r="E21" s="220"/>
      <c r="F21" s="220"/>
      <c r="G21" s="220"/>
      <c r="H21" s="221"/>
      <c r="I21" s="51">
        <f>SUM(I15:I20)</f>
        <v>0</v>
      </c>
      <c r="J21" s="42"/>
      <c r="K21" s="210">
        <f>SUM(K15:L20)</f>
        <v>0</v>
      </c>
      <c r="L21" s="211"/>
      <c r="M21" s="34"/>
      <c r="N21" s="5"/>
      <c r="O21" s="5"/>
      <c r="P21" s="26"/>
      <c r="Q21" s="6"/>
      <c r="R21" s="13" t="s">
        <v>48</v>
      </c>
      <c r="S21" s="9" t="s">
        <v>42</v>
      </c>
      <c r="T21" s="6"/>
      <c r="U21" s="6"/>
      <c r="V21" s="6"/>
      <c r="W21" s="6"/>
      <c r="X21" s="6"/>
    </row>
    <row r="22" spans="1:24" ht="114.75" customHeight="1" thickBot="1" x14ac:dyDescent="0.3">
      <c r="A22" s="212" t="s">
        <v>133</v>
      </c>
      <c r="B22" s="213"/>
      <c r="C22" s="213"/>
      <c r="D22" s="213"/>
      <c r="E22" s="213"/>
      <c r="F22" s="213"/>
      <c r="G22" s="213"/>
      <c r="H22" s="213"/>
      <c r="I22" s="213"/>
      <c r="J22" s="213"/>
      <c r="K22" s="213"/>
      <c r="L22" s="214"/>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9i/ssD5px8AtZFu2zvyWM/7Vwx448Boj3+RMgLTU2SqythzA4SvtVb+QgWODAD+qnsVr+DDuvK44s7o6eeFLbg==" saltValue="w9v01+qKUDxKNhnCXQZ/lA==" spinCount="100000" sheet="1" objects="1" scenarios="1"/>
  <mergeCells count="43">
    <mergeCell ref="A20:H20"/>
    <mergeCell ref="K20:L20"/>
    <mergeCell ref="A21:H21"/>
    <mergeCell ref="K21:L21"/>
    <mergeCell ref="A22:L22"/>
    <mergeCell ref="A17:H17"/>
    <mergeCell ref="K17:L17"/>
    <mergeCell ref="A18:H18"/>
    <mergeCell ref="K18:L18"/>
    <mergeCell ref="A19:H19"/>
    <mergeCell ref="K19:L19"/>
    <mergeCell ref="A16:H16"/>
    <mergeCell ref="K16:L16"/>
    <mergeCell ref="B10:E10"/>
    <mergeCell ref="J10:L10"/>
    <mergeCell ref="B11:E11"/>
    <mergeCell ref="J11:L11"/>
    <mergeCell ref="B12:E12"/>
    <mergeCell ref="J12:L12"/>
    <mergeCell ref="A13:L13"/>
    <mergeCell ref="A14:H14"/>
    <mergeCell ref="K14:L14"/>
    <mergeCell ref="A15:H15"/>
    <mergeCell ref="K15:L15"/>
    <mergeCell ref="A7:E7"/>
    <mergeCell ref="J7:L7"/>
    <mergeCell ref="B8:E8"/>
    <mergeCell ref="J8:L8"/>
    <mergeCell ref="B9:E9"/>
    <mergeCell ref="J9:L9"/>
    <mergeCell ref="A5:B5"/>
    <mergeCell ref="D5:E5"/>
    <mergeCell ref="J5:L5"/>
    <mergeCell ref="A6:B6"/>
    <mergeCell ref="C6:F6"/>
    <mergeCell ref="H6:L6"/>
    <mergeCell ref="A1:L1"/>
    <mergeCell ref="A2:L2"/>
    <mergeCell ref="A4:B4"/>
    <mergeCell ref="C4:F4"/>
    <mergeCell ref="I4:K4"/>
    <mergeCell ref="A3:C3"/>
    <mergeCell ref="D3:L3"/>
  </mergeCells>
  <conditionalFormatting sqref="M21:P22">
    <cfRule type="notContainsBlanks" dxfId="23" priority="6">
      <formula>LEN(TRIM(M21))&gt;0</formula>
    </cfRule>
  </conditionalFormatting>
  <conditionalFormatting sqref="I14:K14">
    <cfRule type="containsText" dxfId="22" priority="5" operator="containsText" text="!!definirajte korištenje PDV-a kao pretporeza!!">
      <formula>NOT(ISERROR(SEARCH("!!definirajte korištenje PDV-a kao pretporeza!!",I14)))</formula>
    </cfRule>
  </conditionalFormatting>
  <conditionalFormatting sqref="J15:J20">
    <cfRule type="containsText" dxfId="21" priority="4" operator="containsText" text="!odaberite status mjesta!">
      <formula>NOT(ISERROR(SEARCH("!odaberite status mjesta!",J15)))</formula>
    </cfRule>
  </conditionalFormatting>
  <conditionalFormatting sqref="J8:L12">
    <cfRule type="containsText" dxfId="20" priority="3" operator="containsText" text="!definirajte vlasništvo građevine!">
      <formula>NOT(ISERROR(SEARCH("!definirajte vlasništvo građevine!",J8)))</formula>
    </cfRule>
  </conditionalFormatting>
  <conditionalFormatting sqref="O15:O18">
    <cfRule type="containsText" dxfId="19" priority="2" operator="containsText" text="!odaberite status mjesta!">
      <formula>NOT(ISERROR(SEARCH("!odaberite status mjesta!",O15)))</formula>
    </cfRule>
  </conditionalFormatting>
  <conditionalFormatting sqref="K21:L21">
    <cfRule type="cellIs" dxfId="18" priority="1" operator="greaterThan">
      <formula>1400000</formula>
    </cfRule>
  </conditionalFormatting>
  <dataValidations count="5">
    <dataValidation type="list" allowBlank="1" showInputMessage="1" showErrorMessage="1" sqref="C6:F6" xr:uid="{CC95CE05-B034-42F4-818C-9C141EAD5AC5}">
      <formula1>$U$8:$U$14</formula1>
    </dataValidation>
    <dataValidation type="list" allowBlank="1" showInputMessage="1" showErrorMessage="1" sqref="I8:I12" xr:uid="{FA78DFA8-3FFC-4E4F-8CE6-AEE632193023}">
      <formula1>$U$4:$U$7</formula1>
    </dataValidation>
    <dataValidation type="list" allowBlank="1" showInputMessage="1" showErrorMessage="1" errorTitle="Upozorenje" error="Odabrati vrijednost iz padajućeg izbornika" sqref="H6:L6" xr:uid="{5E4E211F-F0AF-4DD1-AD5E-2BEBF98E055D}">
      <formula1>$S$4:$S$24</formula1>
    </dataValidation>
    <dataValidation type="textLength" operator="equal" showInputMessage="1" errorTitle="UPOZORENJE" error="Broj šasije satoji se od 17 znakova" sqref="C4" xr:uid="{80A92BD0-7F61-4BE3-9FB5-3BEFD3A26AEC}">
      <formula1>17</formula1>
    </dataValidation>
    <dataValidation type="textLength" operator="equal" allowBlank="1" showInputMessage="1" showErrorMessage="1" errorTitle="UPOZORENJE" error="Poštanski broj se sastoji od 5 znamenki" sqref="H5" xr:uid="{3833A801-A29A-4D04-94F4-7BF3D569B9CE}">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48938-34EC-440E-89B0-08D317EE704D}">
  <sheetPr>
    <pageSetUpPr fitToPage="1"/>
  </sheetPr>
  <dimension ref="A1:X42"/>
  <sheetViews>
    <sheetView view="pageBreakPreview" topLeftCell="A2" zoomScale="70" zoomScaleNormal="70" zoomScaleSheetLayoutView="70" workbookViewId="0">
      <selection activeCell="D3" sqref="D3:L3"/>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5" width="0" style="1" hidden="1" customWidth="1"/>
    <col min="26" max="16384" width="9.140625" style="1"/>
  </cols>
  <sheetData>
    <row r="1" spans="1:23" ht="93.75" customHeight="1" thickBot="1" x14ac:dyDescent="0.3">
      <c r="A1" s="157"/>
      <c r="B1" s="158"/>
      <c r="C1" s="158"/>
      <c r="D1" s="158"/>
      <c r="E1" s="158"/>
      <c r="F1" s="158"/>
      <c r="G1" s="158"/>
      <c r="H1" s="158"/>
      <c r="I1" s="158"/>
      <c r="J1" s="158"/>
      <c r="K1" s="158"/>
      <c r="L1" s="159"/>
    </row>
    <row r="2" spans="1:23" ht="34.5" customHeight="1" thickBot="1" x14ac:dyDescent="0.3">
      <c r="A2" s="160" t="s">
        <v>125</v>
      </c>
      <c r="B2" s="161"/>
      <c r="C2" s="161"/>
      <c r="D2" s="161"/>
      <c r="E2" s="161"/>
      <c r="F2" s="161"/>
      <c r="G2" s="161"/>
      <c r="H2" s="161"/>
      <c r="I2" s="161"/>
      <c r="J2" s="161"/>
      <c r="K2" s="161"/>
      <c r="L2" s="162"/>
    </row>
    <row r="3" spans="1:23" ht="24.95" customHeight="1" thickBot="1" x14ac:dyDescent="0.3">
      <c r="A3" s="171" t="s">
        <v>129</v>
      </c>
      <c r="B3" s="172"/>
      <c r="C3" s="173"/>
      <c r="D3" s="174"/>
      <c r="E3" s="175"/>
      <c r="F3" s="175"/>
      <c r="G3" s="175"/>
      <c r="H3" s="175"/>
      <c r="I3" s="175"/>
      <c r="J3" s="175"/>
      <c r="K3" s="175"/>
      <c r="L3" s="176"/>
    </row>
    <row r="4" spans="1:23" ht="30" customHeight="1" thickBot="1" x14ac:dyDescent="0.3">
      <c r="A4" s="163" t="s">
        <v>1</v>
      </c>
      <c r="B4" s="164"/>
      <c r="C4" s="168"/>
      <c r="D4" s="169"/>
      <c r="E4" s="169"/>
      <c r="F4" s="170"/>
      <c r="G4" s="45" t="s">
        <v>2</v>
      </c>
      <c r="H4" s="52"/>
      <c r="I4" s="165" t="s">
        <v>13</v>
      </c>
      <c r="J4" s="166"/>
      <c r="K4" s="167"/>
      <c r="L4" s="53"/>
      <c r="R4" s="10" t="s">
        <v>21</v>
      </c>
      <c r="S4" s="8" t="s">
        <v>25</v>
      </c>
      <c r="U4" s="4" t="s">
        <v>61</v>
      </c>
      <c r="V4" s="1" t="s">
        <v>99</v>
      </c>
    </row>
    <row r="5" spans="1:23" ht="30" customHeight="1" thickBot="1" x14ac:dyDescent="0.3">
      <c r="A5" s="153" t="s">
        <v>19</v>
      </c>
      <c r="B5" s="93"/>
      <c r="C5" s="49"/>
      <c r="D5" s="154" t="s">
        <v>20</v>
      </c>
      <c r="E5" s="154"/>
      <c r="F5" s="49"/>
      <c r="G5" s="45" t="s">
        <v>3</v>
      </c>
      <c r="H5" s="49"/>
      <c r="I5" s="45" t="s">
        <v>4</v>
      </c>
      <c r="J5" s="155"/>
      <c r="K5" s="155"/>
      <c r="L5" s="156"/>
      <c r="R5" s="10" t="s">
        <v>22</v>
      </c>
      <c r="S5" s="9" t="s">
        <v>26</v>
      </c>
      <c r="U5" s="4" t="s">
        <v>62</v>
      </c>
      <c r="V5" s="1" t="s">
        <v>80</v>
      </c>
    </row>
    <row r="6" spans="1:23" ht="30" customHeight="1" thickBot="1" x14ac:dyDescent="0.3">
      <c r="A6" s="177" t="s">
        <v>91</v>
      </c>
      <c r="B6" s="178"/>
      <c r="C6" s="179" t="s">
        <v>90</v>
      </c>
      <c r="D6" s="179"/>
      <c r="E6" s="179"/>
      <c r="F6" s="179"/>
      <c r="G6" s="46" t="s">
        <v>17</v>
      </c>
      <c r="H6" s="179"/>
      <c r="I6" s="179"/>
      <c r="J6" s="179"/>
      <c r="K6" s="179"/>
      <c r="L6" s="180"/>
      <c r="R6" s="10" t="s">
        <v>23</v>
      </c>
      <c r="S6" s="9" t="s">
        <v>27</v>
      </c>
      <c r="U6" s="4" t="s">
        <v>63</v>
      </c>
      <c r="V6" s="1" t="s">
        <v>79</v>
      </c>
    </row>
    <row r="7" spans="1:23" ht="45.75" customHeight="1" thickBot="1" x14ac:dyDescent="0.3">
      <c r="A7" s="183" t="s">
        <v>126</v>
      </c>
      <c r="B7" s="184"/>
      <c r="C7" s="184"/>
      <c r="D7" s="184"/>
      <c r="E7" s="184"/>
      <c r="F7" s="48" t="s">
        <v>121</v>
      </c>
      <c r="G7" s="48" t="s">
        <v>122</v>
      </c>
      <c r="H7" s="48" t="s">
        <v>120</v>
      </c>
      <c r="I7" s="48" t="s">
        <v>60</v>
      </c>
      <c r="J7" s="181" t="s">
        <v>92</v>
      </c>
      <c r="K7" s="181"/>
      <c r="L7" s="182"/>
      <c r="R7" s="10" t="s">
        <v>24</v>
      </c>
      <c r="S7" s="9" t="s">
        <v>28</v>
      </c>
      <c r="U7" s="1" t="s">
        <v>97</v>
      </c>
      <c r="V7" s="1" t="s">
        <v>98</v>
      </c>
      <c r="W7" s="17"/>
    </row>
    <row r="8" spans="1:23" ht="30" customHeight="1" thickBot="1" x14ac:dyDescent="0.3">
      <c r="A8" s="47" t="s">
        <v>73</v>
      </c>
      <c r="B8" s="190"/>
      <c r="C8" s="190"/>
      <c r="D8" s="190"/>
      <c r="E8" s="190"/>
      <c r="F8" s="55"/>
      <c r="G8" s="55"/>
      <c r="H8" s="55"/>
      <c r="I8" s="55"/>
      <c r="J8" s="188"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8"/>
      <c r="L8" s="189"/>
      <c r="R8" s="10"/>
      <c r="S8" s="9" t="s">
        <v>29</v>
      </c>
      <c r="U8" s="1" t="s">
        <v>84</v>
      </c>
      <c r="W8" s="17"/>
    </row>
    <row r="9" spans="1:23" ht="30" customHeight="1" thickBot="1" x14ac:dyDescent="0.3">
      <c r="A9" s="16" t="s">
        <v>74</v>
      </c>
      <c r="B9" s="187"/>
      <c r="C9" s="187"/>
      <c r="D9" s="187"/>
      <c r="E9" s="187"/>
      <c r="F9" s="56"/>
      <c r="G9" s="56"/>
      <c r="H9" s="56"/>
      <c r="I9" s="56"/>
      <c r="J9" s="185"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5"/>
      <c r="L9" s="186"/>
      <c r="R9" s="10"/>
      <c r="S9" s="9" t="s">
        <v>30</v>
      </c>
      <c r="U9" s="1" t="s">
        <v>85</v>
      </c>
      <c r="W9" s="17"/>
    </row>
    <row r="10" spans="1:23" ht="30" customHeight="1" thickBot="1" x14ac:dyDescent="0.3">
      <c r="A10" s="16" t="s">
        <v>75</v>
      </c>
      <c r="B10" s="187"/>
      <c r="C10" s="187"/>
      <c r="D10" s="187"/>
      <c r="E10" s="187"/>
      <c r="F10" s="56"/>
      <c r="G10" s="56"/>
      <c r="H10" s="56"/>
      <c r="I10" s="56"/>
      <c r="J10" s="185"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5"/>
      <c r="L10" s="186"/>
      <c r="R10" s="10"/>
      <c r="S10" s="9" t="s">
        <v>31</v>
      </c>
      <c r="U10" s="1" t="s">
        <v>86</v>
      </c>
    </row>
    <row r="11" spans="1:23" ht="30" customHeight="1" thickBot="1" x14ac:dyDescent="0.3">
      <c r="A11" s="16" t="s">
        <v>76</v>
      </c>
      <c r="B11" s="187"/>
      <c r="C11" s="187"/>
      <c r="D11" s="187"/>
      <c r="E11" s="187"/>
      <c r="F11" s="56"/>
      <c r="G11" s="56"/>
      <c r="H11" s="56"/>
      <c r="I11" s="56"/>
      <c r="J11" s="185" t="str">
        <f t="shared" si="0"/>
        <v>!definirajte vlasništvo građevine!</v>
      </c>
      <c r="K11" s="185"/>
      <c r="L11" s="186"/>
      <c r="R11" s="10"/>
      <c r="S11" s="9" t="s">
        <v>32</v>
      </c>
      <c r="U11" s="1" t="s">
        <v>87</v>
      </c>
    </row>
    <row r="12" spans="1:23" ht="30" customHeight="1" thickBot="1" x14ac:dyDescent="0.3">
      <c r="A12" s="18" t="s">
        <v>77</v>
      </c>
      <c r="B12" s="198"/>
      <c r="C12" s="198"/>
      <c r="D12" s="198"/>
      <c r="E12" s="198"/>
      <c r="F12" s="57"/>
      <c r="G12" s="57"/>
      <c r="H12" s="57"/>
      <c r="I12" s="57"/>
      <c r="J12" s="191" t="str">
        <f t="shared" si="0"/>
        <v>!definirajte vlasništvo građevine!</v>
      </c>
      <c r="K12" s="191"/>
      <c r="L12" s="192"/>
      <c r="R12" s="10"/>
      <c r="S12" s="9" t="s">
        <v>33</v>
      </c>
      <c r="U12" s="1" t="s">
        <v>88</v>
      </c>
    </row>
    <row r="13" spans="1:23" ht="35.25" customHeight="1" thickBot="1" x14ac:dyDescent="0.3">
      <c r="A13" s="193" t="s">
        <v>64</v>
      </c>
      <c r="B13" s="194"/>
      <c r="C13" s="194"/>
      <c r="D13" s="194"/>
      <c r="E13" s="194"/>
      <c r="F13" s="194"/>
      <c r="G13" s="194"/>
      <c r="H13" s="194"/>
      <c r="I13" s="194"/>
      <c r="J13" s="194"/>
      <c r="K13" s="194"/>
      <c r="L13" s="195"/>
      <c r="O13" s="17">
        <v>0.15</v>
      </c>
      <c r="R13" s="10" t="s">
        <v>49</v>
      </c>
      <c r="S13" s="9" t="s">
        <v>34</v>
      </c>
      <c r="U13" s="1" t="s">
        <v>89</v>
      </c>
    </row>
    <row r="14" spans="1:23" ht="48" customHeight="1" thickBot="1" x14ac:dyDescent="0.3">
      <c r="A14" s="199" t="s">
        <v>78</v>
      </c>
      <c r="B14" s="200"/>
      <c r="C14" s="200"/>
      <c r="D14" s="200"/>
      <c r="E14" s="200"/>
      <c r="F14" s="200"/>
      <c r="G14" s="200"/>
      <c r="H14" s="201"/>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96"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97"/>
      <c r="N14" s="23">
        <f>I15+I16+I18+I17</f>
        <v>0</v>
      </c>
      <c r="O14" s="25">
        <f>N14*0.15</f>
        <v>0</v>
      </c>
      <c r="R14" s="2" t="s">
        <v>50</v>
      </c>
      <c r="S14" s="9" t="s">
        <v>35</v>
      </c>
      <c r="U14" s="1" t="s">
        <v>90</v>
      </c>
    </row>
    <row r="15" spans="1:23" ht="28.5" customHeight="1" thickBot="1" x14ac:dyDescent="0.3">
      <c r="A15" s="206" t="s">
        <v>65</v>
      </c>
      <c r="B15" s="207"/>
      <c r="C15" s="207"/>
      <c r="D15" s="207"/>
      <c r="E15" s="207"/>
      <c r="F15" s="207"/>
      <c r="G15" s="207"/>
      <c r="H15" s="207"/>
      <c r="I15" s="43">
        <v>0</v>
      </c>
      <c r="J15" s="58" t="e">
        <f>K15/I15</f>
        <v>#DIV/0!</v>
      </c>
      <c r="K15" s="202">
        <f>O15*P15</f>
        <v>0</v>
      </c>
      <c r="L15" s="203"/>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208" t="s">
        <v>66</v>
      </c>
      <c r="B16" s="209"/>
      <c r="C16" s="209"/>
      <c r="D16" s="209"/>
      <c r="E16" s="209"/>
      <c r="F16" s="209"/>
      <c r="G16" s="209"/>
      <c r="H16" s="209"/>
      <c r="I16" s="39">
        <v>0</v>
      </c>
      <c r="J16" s="59" t="e">
        <f t="shared" ref="J16:J20" si="1">K16/I16</f>
        <v>#DIV/0!</v>
      </c>
      <c r="K16" s="204">
        <f t="shared" ref="K16:K18" si="2">O16*P16</f>
        <v>0</v>
      </c>
      <c r="L16" s="205"/>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208" t="s">
        <v>67</v>
      </c>
      <c r="B17" s="209"/>
      <c r="C17" s="209"/>
      <c r="D17" s="209"/>
      <c r="E17" s="209"/>
      <c r="F17" s="209"/>
      <c r="G17" s="209"/>
      <c r="H17" s="209"/>
      <c r="I17" s="39">
        <v>0</v>
      </c>
      <c r="J17" s="59" t="e">
        <f t="shared" si="1"/>
        <v>#DIV/0!</v>
      </c>
      <c r="K17" s="204">
        <f t="shared" si="2"/>
        <v>0</v>
      </c>
      <c r="L17" s="205"/>
      <c r="M17" s="25" t="e">
        <f>O28*O17</f>
        <v>#DIV/0!</v>
      </c>
      <c r="N17" s="2"/>
      <c r="O17" s="27">
        <f t="shared" si="3"/>
        <v>0.4</v>
      </c>
      <c r="P17" s="25">
        <f t="shared" si="4"/>
        <v>0</v>
      </c>
      <c r="R17" s="2" t="s">
        <v>53</v>
      </c>
      <c r="S17" s="9" t="s">
        <v>38</v>
      </c>
    </row>
    <row r="18" spans="1:24" ht="28.5" customHeight="1" thickBot="1" x14ac:dyDescent="0.3">
      <c r="A18" s="208" t="s">
        <v>68</v>
      </c>
      <c r="B18" s="209"/>
      <c r="C18" s="209"/>
      <c r="D18" s="209"/>
      <c r="E18" s="209"/>
      <c r="F18" s="209"/>
      <c r="G18" s="209"/>
      <c r="H18" s="209"/>
      <c r="I18" s="39">
        <v>0</v>
      </c>
      <c r="J18" s="59" t="e">
        <f t="shared" si="1"/>
        <v>#DIV/0!</v>
      </c>
      <c r="K18" s="204">
        <f t="shared" si="2"/>
        <v>0</v>
      </c>
      <c r="L18" s="205"/>
      <c r="M18" s="25" t="e">
        <f>O29*O18</f>
        <v>#DIV/0!</v>
      </c>
      <c r="N18" s="2"/>
      <c r="O18" s="27">
        <f t="shared" si="3"/>
        <v>0.4</v>
      </c>
      <c r="P18" s="25">
        <f t="shared" si="4"/>
        <v>0</v>
      </c>
      <c r="R18" s="2" t="s">
        <v>54</v>
      </c>
      <c r="S18" s="9" t="s">
        <v>39</v>
      </c>
    </row>
    <row r="19" spans="1:24" ht="28.5" customHeight="1" thickBot="1" x14ac:dyDescent="0.3">
      <c r="A19" s="208" t="s">
        <v>69</v>
      </c>
      <c r="B19" s="209"/>
      <c r="C19" s="209"/>
      <c r="D19" s="209"/>
      <c r="E19" s="209"/>
      <c r="F19" s="209"/>
      <c r="G19" s="209"/>
      <c r="H19" s="209"/>
      <c r="I19" s="40">
        <v>0</v>
      </c>
      <c r="J19" s="59" t="e">
        <f t="shared" si="1"/>
        <v>#DIV/0!</v>
      </c>
      <c r="K19" s="215">
        <f>P19*O19</f>
        <v>0</v>
      </c>
      <c r="L19" s="216"/>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222" t="s">
        <v>70</v>
      </c>
      <c r="B20" s="223"/>
      <c r="C20" s="223"/>
      <c r="D20" s="223"/>
      <c r="E20" s="223"/>
      <c r="F20" s="223"/>
      <c r="G20" s="223"/>
      <c r="H20" s="223"/>
      <c r="I20" s="44">
        <v>0</v>
      </c>
      <c r="J20" s="60" t="e">
        <f t="shared" si="1"/>
        <v>#DIV/0!</v>
      </c>
      <c r="K20" s="217">
        <f>P20*O20</f>
        <v>0</v>
      </c>
      <c r="L20" s="218"/>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219" t="s">
        <v>71</v>
      </c>
      <c r="B21" s="220"/>
      <c r="C21" s="220"/>
      <c r="D21" s="220"/>
      <c r="E21" s="220"/>
      <c r="F21" s="220"/>
      <c r="G21" s="220"/>
      <c r="H21" s="221"/>
      <c r="I21" s="51">
        <f>SUM(I15:I20)</f>
        <v>0</v>
      </c>
      <c r="J21" s="61"/>
      <c r="K21" s="210">
        <f>SUM(K15:L20)</f>
        <v>0</v>
      </c>
      <c r="L21" s="211"/>
      <c r="M21" s="34"/>
      <c r="N21" s="5"/>
      <c r="O21" s="5"/>
      <c r="P21" s="26"/>
      <c r="Q21" s="6"/>
      <c r="R21" s="13" t="s">
        <v>48</v>
      </c>
      <c r="S21" s="9" t="s">
        <v>42</v>
      </c>
      <c r="T21" s="6"/>
      <c r="U21" s="6"/>
      <c r="V21" s="6"/>
      <c r="W21" s="6"/>
      <c r="X21" s="6"/>
    </row>
    <row r="22" spans="1:24" ht="114.75" customHeight="1" thickBot="1" x14ac:dyDescent="0.3">
      <c r="A22" s="212" t="s">
        <v>133</v>
      </c>
      <c r="B22" s="213"/>
      <c r="C22" s="213"/>
      <c r="D22" s="213"/>
      <c r="E22" s="213"/>
      <c r="F22" s="213"/>
      <c r="G22" s="213"/>
      <c r="H22" s="213"/>
      <c r="I22" s="213"/>
      <c r="J22" s="213"/>
      <c r="K22" s="213"/>
      <c r="L22" s="214"/>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gewPkmUOsCfgRQh6imsaU6gN9CyLQauI0NLSiUybPlEp8lMoB3QmPF/riJZVF2pKkAXBJPxA3uAelAp4b8hEcg==" saltValue="XcwpXS1BB3bS4z446a65RA==" spinCount="100000" sheet="1" objects="1" scenarios="1"/>
  <mergeCells count="43">
    <mergeCell ref="A20:H20"/>
    <mergeCell ref="K20:L20"/>
    <mergeCell ref="A21:H21"/>
    <mergeCell ref="K21:L21"/>
    <mergeCell ref="A22:L22"/>
    <mergeCell ref="A17:H17"/>
    <mergeCell ref="K17:L17"/>
    <mergeCell ref="A18:H18"/>
    <mergeCell ref="K18:L18"/>
    <mergeCell ref="A19:H19"/>
    <mergeCell ref="K19:L19"/>
    <mergeCell ref="A16:H16"/>
    <mergeCell ref="K16:L16"/>
    <mergeCell ref="B10:E10"/>
    <mergeCell ref="J10:L10"/>
    <mergeCell ref="B11:E11"/>
    <mergeCell ref="J11:L11"/>
    <mergeCell ref="B12:E12"/>
    <mergeCell ref="J12:L12"/>
    <mergeCell ref="A13:L13"/>
    <mergeCell ref="A14:H14"/>
    <mergeCell ref="K14:L14"/>
    <mergeCell ref="A15:H15"/>
    <mergeCell ref="K15:L15"/>
    <mergeCell ref="A7:E7"/>
    <mergeCell ref="J7:L7"/>
    <mergeCell ref="B8:E8"/>
    <mergeCell ref="J8:L8"/>
    <mergeCell ref="B9:E9"/>
    <mergeCell ref="J9:L9"/>
    <mergeCell ref="A5:B5"/>
    <mergeCell ref="D5:E5"/>
    <mergeCell ref="J5:L5"/>
    <mergeCell ref="A6:B6"/>
    <mergeCell ref="C6:F6"/>
    <mergeCell ref="H6:L6"/>
    <mergeCell ref="A1:L1"/>
    <mergeCell ref="A2:L2"/>
    <mergeCell ref="A4:B4"/>
    <mergeCell ref="C4:F4"/>
    <mergeCell ref="I4:K4"/>
    <mergeCell ref="A3:C3"/>
    <mergeCell ref="D3:L3"/>
  </mergeCells>
  <conditionalFormatting sqref="M21:P22">
    <cfRule type="notContainsBlanks" dxfId="17" priority="6">
      <formula>LEN(TRIM(M21))&gt;0</formula>
    </cfRule>
  </conditionalFormatting>
  <conditionalFormatting sqref="I14:K14">
    <cfRule type="containsText" dxfId="16" priority="5" operator="containsText" text="!!definirajte korištenje PDV-a kao pretporeza!!">
      <formula>NOT(ISERROR(SEARCH("!!definirajte korištenje PDV-a kao pretporeza!!",I14)))</formula>
    </cfRule>
  </conditionalFormatting>
  <conditionalFormatting sqref="J15:J20">
    <cfRule type="containsText" dxfId="15" priority="4" operator="containsText" text="!odaberite status mjesta!">
      <formula>NOT(ISERROR(SEARCH("!odaberite status mjesta!",J15)))</formula>
    </cfRule>
  </conditionalFormatting>
  <conditionalFormatting sqref="J8:L12">
    <cfRule type="containsText" dxfId="14" priority="3" operator="containsText" text="!definirajte vlasništvo građevine!">
      <formula>NOT(ISERROR(SEARCH("!definirajte vlasništvo građevine!",J8)))</formula>
    </cfRule>
  </conditionalFormatting>
  <conditionalFormatting sqref="O15:O18">
    <cfRule type="containsText" dxfId="13" priority="2" operator="containsText" text="!odaberite status mjesta!">
      <formula>NOT(ISERROR(SEARCH("!odaberite status mjesta!",O15)))</formula>
    </cfRule>
  </conditionalFormatting>
  <conditionalFormatting sqref="K21:L21">
    <cfRule type="cellIs" dxfId="12" priority="1" operator="greaterThan">
      <formula>1400000</formula>
    </cfRule>
  </conditionalFormatting>
  <dataValidations count="5">
    <dataValidation type="list" allowBlank="1" showInputMessage="1" showErrorMessage="1" sqref="C6:F6" xr:uid="{5970A96A-5C24-4B44-A6D3-74A032CF4002}">
      <formula1>$U$8:$U$14</formula1>
    </dataValidation>
    <dataValidation type="list" allowBlank="1" showInputMessage="1" showErrorMessage="1" sqref="I8:I12" xr:uid="{E04F237A-4EED-4A4F-8530-EEA82E1EBC20}">
      <formula1>$U$4:$U$7</formula1>
    </dataValidation>
    <dataValidation type="list" allowBlank="1" showInputMessage="1" showErrorMessage="1" errorTitle="Upozorenje" error="Odabrati vrijednost iz padajućeg izbornika" sqref="H6:L6" xr:uid="{9A3177DA-6E0B-49C7-9ECD-BD3A3233A3BC}">
      <formula1>$S$4:$S$24</formula1>
    </dataValidation>
    <dataValidation type="textLength" operator="equal" showInputMessage="1" errorTitle="UPOZORENJE" error="Broj šasije satoji se od 17 znakova" sqref="C4" xr:uid="{5C3636E7-93C3-4C61-8500-48B4B599B8BF}">
      <formula1>17</formula1>
    </dataValidation>
    <dataValidation type="textLength" operator="equal" allowBlank="1" showInputMessage="1" showErrorMessage="1" errorTitle="UPOZORENJE" error="Poštanski broj se sastoji od 5 znamenki" sqref="H5" xr:uid="{99646598-2202-4EFA-8DFF-139298AE183A}">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EF61-FA27-408B-A94E-CAF700B52F05}">
  <sheetPr>
    <pageSetUpPr fitToPage="1"/>
  </sheetPr>
  <dimension ref="A1:X42"/>
  <sheetViews>
    <sheetView view="pageBreakPreview" topLeftCell="A2" zoomScale="70" zoomScaleNormal="70" zoomScaleSheetLayoutView="70" workbookViewId="0">
      <selection activeCell="C6" sqref="C6:F6"/>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4" width="0" style="1" hidden="1" customWidth="1"/>
    <col min="25" max="16384" width="9.140625" style="1"/>
  </cols>
  <sheetData>
    <row r="1" spans="1:23" ht="93.75" customHeight="1" thickBot="1" x14ac:dyDescent="0.3">
      <c r="A1" s="157"/>
      <c r="B1" s="158"/>
      <c r="C1" s="158"/>
      <c r="D1" s="158"/>
      <c r="E1" s="158"/>
      <c r="F1" s="158"/>
      <c r="G1" s="158"/>
      <c r="H1" s="158"/>
      <c r="I1" s="158"/>
      <c r="J1" s="158"/>
      <c r="K1" s="158"/>
      <c r="L1" s="159"/>
    </row>
    <row r="2" spans="1:23" ht="34.5" customHeight="1" thickBot="1" x14ac:dyDescent="0.3">
      <c r="A2" s="160" t="s">
        <v>125</v>
      </c>
      <c r="B2" s="161"/>
      <c r="C2" s="161"/>
      <c r="D2" s="161"/>
      <c r="E2" s="161"/>
      <c r="F2" s="161"/>
      <c r="G2" s="161"/>
      <c r="H2" s="161"/>
      <c r="I2" s="161"/>
      <c r="J2" s="161"/>
      <c r="K2" s="161"/>
      <c r="L2" s="162"/>
    </row>
    <row r="3" spans="1:23" ht="24.95" customHeight="1" thickBot="1" x14ac:dyDescent="0.3">
      <c r="A3" s="171" t="s">
        <v>130</v>
      </c>
      <c r="B3" s="172"/>
      <c r="C3" s="173"/>
      <c r="D3" s="174"/>
      <c r="E3" s="175"/>
      <c r="F3" s="175"/>
      <c r="G3" s="175"/>
      <c r="H3" s="175"/>
      <c r="I3" s="175"/>
      <c r="J3" s="175"/>
      <c r="K3" s="175"/>
      <c r="L3" s="176"/>
    </row>
    <row r="4" spans="1:23" ht="30" customHeight="1" thickBot="1" x14ac:dyDescent="0.3">
      <c r="A4" s="163" t="s">
        <v>1</v>
      </c>
      <c r="B4" s="164"/>
      <c r="C4" s="168"/>
      <c r="D4" s="169"/>
      <c r="E4" s="169"/>
      <c r="F4" s="170"/>
      <c r="G4" s="45" t="s">
        <v>2</v>
      </c>
      <c r="H4" s="52"/>
      <c r="I4" s="165" t="s">
        <v>13</v>
      </c>
      <c r="J4" s="166"/>
      <c r="K4" s="167"/>
      <c r="L4" s="53"/>
      <c r="R4" s="10" t="s">
        <v>21</v>
      </c>
      <c r="S4" s="8" t="s">
        <v>25</v>
      </c>
      <c r="U4" s="4" t="s">
        <v>61</v>
      </c>
      <c r="V4" s="1" t="s">
        <v>99</v>
      </c>
    </row>
    <row r="5" spans="1:23" ht="30" customHeight="1" thickBot="1" x14ac:dyDescent="0.3">
      <c r="A5" s="153" t="s">
        <v>19</v>
      </c>
      <c r="B5" s="93"/>
      <c r="C5" s="49"/>
      <c r="D5" s="154" t="s">
        <v>20</v>
      </c>
      <c r="E5" s="154"/>
      <c r="F5" s="49"/>
      <c r="G5" s="45" t="s">
        <v>3</v>
      </c>
      <c r="H5" s="49"/>
      <c r="I5" s="45" t="s">
        <v>4</v>
      </c>
      <c r="J5" s="155"/>
      <c r="K5" s="155"/>
      <c r="L5" s="156"/>
      <c r="R5" s="10" t="s">
        <v>22</v>
      </c>
      <c r="S5" s="9" t="s">
        <v>26</v>
      </c>
      <c r="U5" s="4" t="s">
        <v>62</v>
      </c>
      <c r="V5" s="1" t="s">
        <v>80</v>
      </c>
    </row>
    <row r="6" spans="1:23" ht="30" customHeight="1" thickBot="1" x14ac:dyDescent="0.3">
      <c r="A6" s="177" t="s">
        <v>91</v>
      </c>
      <c r="B6" s="178"/>
      <c r="C6" s="179" t="s">
        <v>90</v>
      </c>
      <c r="D6" s="179"/>
      <c r="E6" s="179"/>
      <c r="F6" s="179"/>
      <c r="G6" s="46" t="s">
        <v>17</v>
      </c>
      <c r="H6" s="179"/>
      <c r="I6" s="179"/>
      <c r="J6" s="179"/>
      <c r="K6" s="179"/>
      <c r="L6" s="180"/>
      <c r="R6" s="10" t="s">
        <v>23</v>
      </c>
      <c r="S6" s="9" t="s">
        <v>27</v>
      </c>
      <c r="U6" s="4" t="s">
        <v>63</v>
      </c>
      <c r="V6" s="1" t="s">
        <v>79</v>
      </c>
    </row>
    <row r="7" spans="1:23" ht="45.75" customHeight="1" thickBot="1" x14ac:dyDescent="0.3">
      <c r="A7" s="183" t="s">
        <v>126</v>
      </c>
      <c r="B7" s="184"/>
      <c r="C7" s="184"/>
      <c r="D7" s="184"/>
      <c r="E7" s="184"/>
      <c r="F7" s="48" t="s">
        <v>121</v>
      </c>
      <c r="G7" s="48" t="s">
        <v>122</v>
      </c>
      <c r="H7" s="48" t="s">
        <v>120</v>
      </c>
      <c r="I7" s="48" t="s">
        <v>60</v>
      </c>
      <c r="J7" s="181" t="s">
        <v>92</v>
      </c>
      <c r="K7" s="181"/>
      <c r="L7" s="182"/>
      <c r="R7" s="10" t="s">
        <v>24</v>
      </c>
      <c r="S7" s="9" t="s">
        <v>28</v>
      </c>
      <c r="U7" s="1" t="s">
        <v>97</v>
      </c>
      <c r="V7" s="1" t="s">
        <v>98</v>
      </c>
      <c r="W7" s="17"/>
    </row>
    <row r="8" spans="1:23" ht="30" customHeight="1" thickBot="1" x14ac:dyDescent="0.3">
      <c r="A8" s="47" t="s">
        <v>73</v>
      </c>
      <c r="B8" s="190"/>
      <c r="C8" s="190"/>
      <c r="D8" s="190"/>
      <c r="E8" s="190"/>
      <c r="F8" s="55"/>
      <c r="G8" s="55"/>
      <c r="H8" s="55"/>
      <c r="I8" s="55"/>
      <c r="J8" s="188"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8"/>
      <c r="L8" s="189"/>
      <c r="R8" s="10"/>
      <c r="S8" s="9" t="s">
        <v>29</v>
      </c>
      <c r="U8" s="1" t="s">
        <v>84</v>
      </c>
      <c r="W8" s="17"/>
    </row>
    <row r="9" spans="1:23" ht="30" customHeight="1" thickBot="1" x14ac:dyDescent="0.3">
      <c r="A9" s="16" t="s">
        <v>74</v>
      </c>
      <c r="B9" s="187"/>
      <c r="C9" s="187"/>
      <c r="D9" s="187"/>
      <c r="E9" s="187"/>
      <c r="F9" s="56"/>
      <c r="G9" s="56"/>
      <c r="H9" s="56"/>
      <c r="I9" s="56"/>
      <c r="J9" s="185"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5"/>
      <c r="L9" s="186"/>
      <c r="R9" s="10"/>
      <c r="S9" s="9" t="s">
        <v>30</v>
      </c>
      <c r="U9" s="1" t="s">
        <v>85</v>
      </c>
      <c r="W9" s="17"/>
    </row>
    <row r="10" spans="1:23" ht="30" customHeight="1" thickBot="1" x14ac:dyDescent="0.3">
      <c r="A10" s="16" t="s">
        <v>75</v>
      </c>
      <c r="B10" s="187"/>
      <c r="C10" s="187"/>
      <c r="D10" s="187"/>
      <c r="E10" s="187"/>
      <c r="F10" s="56"/>
      <c r="G10" s="56"/>
      <c r="H10" s="56"/>
      <c r="I10" s="56"/>
      <c r="J10" s="185"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5"/>
      <c r="L10" s="186"/>
      <c r="R10" s="10"/>
      <c r="S10" s="9" t="s">
        <v>31</v>
      </c>
      <c r="U10" s="1" t="s">
        <v>86</v>
      </c>
    </row>
    <row r="11" spans="1:23" ht="30" customHeight="1" thickBot="1" x14ac:dyDescent="0.3">
      <c r="A11" s="16" t="s">
        <v>76</v>
      </c>
      <c r="B11" s="187"/>
      <c r="C11" s="187"/>
      <c r="D11" s="187"/>
      <c r="E11" s="187"/>
      <c r="F11" s="56"/>
      <c r="G11" s="56"/>
      <c r="H11" s="56"/>
      <c r="I11" s="56"/>
      <c r="J11" s="185" t="str">
        <f t="shared" si="0"/>
        <v>!definirajte vlasništvo građevine!</v>
      </c>
      <c r="K11" s="185"/>
      <c r="L11" s="186"/>
      <c r="R11" s="10"/>
      <c r="S11" s="9" t="s">
        <v>32</v>
      </c>
      <c r="U11" s="1" t="s">
        <v>87</v>
      </c>
    </row>
    <row r="12" spans="1:23" ht="30" customHeight="1" thickBot="1" x14ac:dyDescent="0.3">
      <c r="A12" s="18" t="s">
        <v>77</v>
      </c>
      <c r="B12" s="198"/>
      <c r="C12" s="198"/>
      <c r="D12" s="198"/>
      <c r="E12" s="198"/>
      <c r="F12" s="57"/>
      <c r="G12" s="57"/>
      <c r="H12" s="57"/>
      <c r="I12" s="57"/>
      <c r="J12" s="191" t="str">
        <f t="shared" si="0"/>
        <v>!definirajte vlasništvo građevine!</v>
      </c>
      <c r="K12" s="191"/>
      <c r="L12" s="192"/>
      <c r="R12" s="10"/>
      <c r="S12" s="9" t="s">
        <v>33</v>
      </c>
      <c r="U12" s="1" t="s">
        <v>88</v>
      </c>
    </row>
    <row r="13" spans="1:23" ht="35.25" customHeight="1" thickBot="1" x14ac:dyDescent="0.3">
      <c r="A13" s="193" t="s">
        <v>64</v>
      </c>
      <c r="B13" s="194"/>
      <c r="C13" s="194"/>
      <c r="D13" s="194"/>
      <c r="E13" s="194"/>
      <c r="F13" s="194"/>
      <c r="G13" s="194"/>
      <c r="H13" s="194"/>
      <c r="I13" s="194"/>
      <c r="J13" s="194"/>
      <c r="K13" s="194"/>
      <c r="L13" s="195"/>
      <c r="O13" s="17">
        <v>0.15</v>
      </c>
      <c r="R13" s="10" t="s">
        <v>49</v>
      </c>
      <c r="S13" s="9" t="s">
        <v>34</v>
      </c>
      <c r="U13" s="1" t="s">
        <v>89</v>
      </c>
    </row>
    <row r="14" spans="1:23" ht="48" customHeight="1" thickBot="1" x14ac:dyDescent="0.3">
      <c r="A14" s="199" t="s">
        <v>78</v>
      </c>
      <c r="B14" s="200"/>
      <c r="C14" s="200"/>
      <c r="D14" s="200"/>
      <c r="E14" s="200"/>
      <c r="F14" s="200"/>
      <c r="G14" s="200"/>
      <c r="H14" s="201"/>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96"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97"/>
      <c r="N14" s="23">
        <f>I15+I16+I18+I17</f>
        <v>0</v>
      </c>
      <c r="O14" s="25">
        <f>N14*0.15</f>
        <v>0</v>
      </c>
      <c r="R14" s="2" t="s">
        <v>50</v>
      </c>
      <c r="S14" s="9" t="s">
        <v>35</v>
      </c>
      <c r="U14" s="1" t="s">
        <v>90</v>
      </c>
    </row>
    <row r="15" spans="1:23" ht="28.5" customHeight="1" thickBot="1" x14ac:dyDescent="0.3">
      <c r="A15" s="206" t="s">
        <v>65</v>
      </c>
      <c r="B15" s="207"/>
      <c r="C15" s="207"/>
      <c r="D15" s="207"/>
      <c r="E15" s="207"/>
      <c r="F15" s="207"/>
      <c r="G15" s="207"/>
      <c r="H15" s="207"/>
      <c r="I15" s="43">
        <v>0</v>
      </c>
      <c r="J15" s="58" t="e">
        <f>K15/I15</f>
        <v>#DIV/0!</v>
      </c>
      <c r="K15" s="202">
        <f>O15*P15</f>
        <v>0</v>
      </c>
      <c r="L15" s="203"/>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208" t="s">
        <v>66</v>
      </c>
      <c r="B16" s="209"/>
      <c r="C16" s="209"/>
      <c r="D16" s="209"/>
      <c r="E16" s="209"/>
      <c r="F16" s="209"/>
      <c r="G16" s="209"/>
      <c r="H16" s="209"/>
      <c r="I16" s="39">
        <v>0</v>
      </c>
      <c r="J16" s="59" t="e">
        <f t="shared" ref="J16:J20" si="1">K16/I16</f>
        <v>#DIV/0!</v>
      </c>
      <c r="K16" s="204">
        <f t="shared" ref="K16:K18" si="2">O16*P16</f>
        <v>0</v>
      </c>
      <c r="L16" s="205"/>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208" t="s">
        <v>67</v>
      </c>
      <c r="B17" s="209"/>
      <c r="C17" s="209"/>
      <c r="D17" s="209"/>
      <c r="E17" s="209"/>
      <c r="F17" s="209"/>
      <c r="G17" s="209"/>
      <c r="H17" s="209"/>
      <c r="I17" s="39">
        <v>0</v>
      </c>
      <c r="J17" s="59" t="e">
        <f t="shared" si="1"/>
        <v>#DIV/0!</v>
      </c>
      <c r="K17" s="204">
        <f t="shared" si="2"/>
        <v>0</v>
      </c>
      <c r="L17" s="205"/>
      <c r="M17" s="25" t="e">
        <f>O28*O17</f>
        <v>#DIV/0!</v>
      </c>
      <c r="N17" s="2"/>
      <c r="O17" s="27">
        <f t="shared" si="3"/>
        <v>0.4</v>
      </c>
      <c r="P17" s="25">
        <f t="shared" si="4"/>
        <v>0</v>
      </c>
      <c r="R17" s="2" t="s">
        <v>53</v>
      </c>
      <c r="S17" s="9" t="s">
        <v>38</v>
      </c>
    </row>
    <row r="18" spans="1:24" ht="28.5" customHeight="1" thickBot="1" x14ac:dyDescent="0.3">
      <c r="A18" s="208" t="s">
        <v>68</v>
      </c>
      <c r="B18" s="209"/>
      <c r="C18" s="209"/>
      <c r="D18" s="209"/>
      <c r="E18" s="209"/>
      <c r="F18" s="209"/>
      <c r="G18" s="209"/>
      <c r="H18" s="209"/>
      <c r="I18" s="39">
        <v>0</v>
      </c>
      <c r="J18" s="59" t="e">
        <f t="shared" si="1"/>
        <v>#DIV/0!</v>
      </c>
      <c r="K18" s="204">
        <f t="shared" si="2"/>
        <v>0</v>
      </c>
      <c r="L18" s="205"/>
      <c r="M18" s="25" t="e">
        <f>O29*O18</f>
        <v>#DIV/0!</v>
      </c>
      <c r="N18" s="2"/>
      <c r="O18" s="27">
        <f t="shared" si="3"/>
        <v>0.4</v>
      </c>
      <c r="P18" s="25">
        <f t="shared" si="4"/>
        <v>0</v>
      </c>
      <c r="R18" s="2" t="s">
        <v>54</v>
      </c>
      <c r="S18" s="9" t="s">
        <v>39</v>
      </c>
    </row>
    <row r="19" spans="1:24" ht="28.5" customHeight="1" thickBot="1" x14ac:dyDescent="0.3">
      <c r="A19" s="208" t="s">
        <v>69</v>
      </c>
      <c r="B19" s="209"/>
      <c r="C19" s="209"/>
      <c r="D19" s="209"/>
      <c r="E19" s="209"/>
      <c r="F19" s="209"/>
      <c r="G19" s="209"/>
      <c r="H19" s="209"/>
      <c r="I19" s="40">
        <v>0</v>
      </c>
      <c r="J19" s="59" t="e">
        <f t="shared" si="1"/>
        <v>#DIV/0!</v>
      </c>
      <c r="K19" s="215">
        <f>P19*O19</f>
        <v>0</v>
      </c>
      <c r="L19" s="216"/>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222" t="s">
        <v>70</v>
      </c>
      <c r="B20" s="223"/>
      <c r="C20" s="223"/>
      <c r="D20" s="223"/>
      <c r="E20" s="223"/>
      <c r="F20" s="223"/>
      <c r="G20" s="223"/>
      <c r="H20" s="223"/>
      <c r="I20" s="44">
        <v>0</v>
      </c>
      <c r="J20" s="60" t="e">
        <f t="shared" si="1"/>
        <v>#DIV/0!</v>
      </c>
      <c r="K20" s="217">
        <f>P20*O20</f>
        <v>0</v>
      </c>
      <c r="L20" s="218"/>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219" t="s">
        <v>71</v>
      </c>
      <c r="B21" s="220"/>
      <c r="C21" s="220"/>
      <c r="D21" s="220"/>
      <c r="E21" s="220"/>
      <c r="F21" s="220"/>
      <c r="G21" s="220"/>
      <c r="H21" s="221"/>
      <c r="I21" s="51">
        <f>SUM(I15:I20)</f>
        <v>0</v>
      </c>
      <c r="J21" s="61"/>
      <c r="K21" s="210">
        <f>SUM(K15:L20)</f>
        <v>0</v>
      </c>
      <c r="L21" s="211"/>
      <c r="M21" s="34"/>
      <c r="N21" s="5"/>
      <c r="O21" s="5"/>
      <c r="P21" s="26"/>
      <c r="Q21" s="6"/>
      <c r="R21" s="13" t="s">
        <v>48</v>
      </c>
      <c r="S21" s="9" t="s">
        <v>42</v>
      </c>
      <c r="T21" s="6"/>
      <c r="U21" s="6"/>
      <c r="V21" s="6"/>
      <c r="W21" s="6"/>
      <c r="X21" s="6"/>
    </row>
    <row r="22" spans="1:24" ht="114.75" customHeight="1" thickBot="1" x14ac:dyDescent="0.3">
      <c r="A22" s="212" t="s">
        <v>133</v>
      </c>
      <c r="B22" s="213"/>
      <c r="C22" s="213"/>
      <c r="D22" s="213"/>
      <c r="E22" s="213"/>
      <c r="F22" s="213"/>
      <c r="G22" s="213"/>
      <c r="H22" s="213"/>
      <c r="I22" s="213"/>
      <c r="J22" s="213"/>
      <c r="K22" s="213"/>
      <c r="L22" s="214"/>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QremsIJdbQlvmtG/38+I4GnOUO8zNwB1yx/UswyxxAX5162tFn4z8ZN+BYc8wcadxbjDUkINW5UZsrZ8GbtCCA==" saltValue="n/rUGGbUNmwgoTYU58Mr0A==" spinCount="100000" sheet="1" objects="1" scenarios="1"/>
  <mergeCells count="43">
    <mergeCell ref="A20:H20"/>
    <mergeCell ref="K20:L20"/>
    <mergeCell ref="A21:H21"/>
    <mergeCell ref="K21:L21"/>
    <mergeCell ref="A22:L22"/>
    <mergeCell ref="A17:H17"/>
    <mergeCell ref="K17:L17"/>
    <mergeCell ref="A18:H18"/>
    <mergeCell ref="K18:L18"/>
    <mergeCell ref="A19:H19"/>
    <mergeCell ref="K19:L19"/>
    <mergeCell ref="A16:H16"/>
    <mergeCell ref="K16:L16"/>
    <mergeCell ref="B10:E10"/>
    <mergeCell ref="J10:L10"/>
    <mergeCell ref="B11:E11"/>
    <mergeCell ref="J11:L11"/>
    <mergeCell ref="B12:E12"/>
    <mergeCell ref="J12:L12"/>
    <mergeCell ref="A13:L13"/>
    <mergeCell ref="A14:H14"/>
    <mergeCell ref="K14:L14"/>
    <mergeCell ref="A15:H15"/>
    <mergeCell ref="K15:L15"/>
    <mergeCell ref="A7:E7"/>
    <mergeCell ref="J7:L7"/>
    <mergeCell ref="B8:E8"/>
    <mergeCell ref="J8:L8"/>
    <mergeCell ref="B9:E9"/>
    <mergeCell ref="J9:L9"/>
    <mergeCell ref="A5:B5"/>
    <mergeCell ref="D5:E5"/>
    <mergeCell ref="J5:L5"/>
    <mergeCell ref="A6:B6"/>
    <mergeCell ref="C6:F6"/>
    <mergeCell ref="H6:L6"/>
    <mergeCell ref="A1:L1"/>
    <mergeCell ref="A2:L2"/>
    <mergeCell ref="A4:B4"/>
    <mergeCell ref="C4:F4"/>
    <mergeCell ref="I4:K4"/>
    <mergeCell ref="A3:C3"/>
    <mergeCell ref="D3:L3"/>
  </mergeCells>
  <conditionalFormatting sqref="M21:P22">
    <cfRule type="notContainsBlanks" dxfId="11" priority="6">
      <formula>LEN(TRIM(M21))&gt;0</formula>
    </cfRule>
  </conditionalFormatting>
  <conditionalFormatting sqref="I14:K14">
    <cfRule type="containsText" dxfId="10" priority="5" operator="containsText" text="!!definirajte korištenje PDV-a kao pretporeza!!">
      <formula>NOT(ISERROR(SEARCH("!!definirajte korištenje PDV-a kao pretporeza!!",I14)))</formula>
    </cfRule>
  </conditionalFormatting>
  <conditionalFormatting sqref="J15:J20">
    <cfRule type="containsText" dxfId="9" priority="4" operator="containsText" text="!odaberite status mjesta!">
      <formula>NOT(ISERROR(SEARCH("!odaberite status mjesta!",J15)))</formula>
    </cfRule>
  </conditionalFormatting>
  <conditionalFormatting sqref="J8:L12">
    <cfRule type="containsText" dxfId="8" priority="3" operator="containsText" text="!definirajte vlasništvo građevine!">
      <formula>NOT(ISERROR(SEARCH("!definirajte vlasništvo građevine!",J8)))</formula>
    </cfRule>
  </conditionalFormatting>
  <conditionalFormatting sqref="O15:O18">
    <cfRule type="containsText" dxfId="7" priority="2" operator="containsText" text="!odaberite status mjesta!">
      <formula>NOT(ISERROR(SEARCH("!odaberite status mjesta!",O15)))</formula>
    </cfRule>
  </conditionalFormatting>
  <conditionalFormatting sqref="K21:L21">
    <cfRule type="cellIs" dxfId="6" priority="1" operator="greaterThan">
      <formula>1400000</formula>
    </cfRule>
  </conditionalFormatting>
  <dataValidations count="5">
    <dataValidation type="list" allowBlank="1" showInputMessage="1" showErrorMessage="1" sqref="C6:F6" xr:uid="{4D1C1D9F-4CB9-4750-9C76-A9535D355745}">
      <formula1>$U$8:$U$14</formula1>
    </dataValidation>
    <dataValidation type="list" allowBlank="1" showInputMessage="1" showErrorMessage="1" sqref="I8:I12" xr:uid="{A6775CC6-78D3-462F-8F9A-6147D4846DEE}">
      <formula1>$U$4:$U$7</formula1>
    </dataValidation>
    <dataValidation type="list" allowBlank="1" showInputMessage="1" showErrorMessage="1" errorTitle="Upozorenje" error="Odabrati vrijednost iz padajućeg izbornika" sqref="H6:L6" xr:uid="{4E1173DF-6137-4B7C-A116-D44B57833BED}">
      <formula1>$S$4:$S$24</formula1>
    </dataValidation>
    <dataValidation type="textLength" operator="equal" showInputMessage="1" errorTitle="UPOZORENJE" error="Broj šasije satoji se od 17 znakova" sqref="C4" xr:uid="{643396EB-1C4F-4B26-ABC0-2F4A05612B24}">
      <formula1>17</formula1>
    </dataValidation>
    <dataValidation type="textLength" operator="equal" allowBlank="1" showInputMessage="1" showErrorMessage="1" errorTitle="UPOZORENJE" error="Poštanski broj se sastoji od 5 znamenki" sqref="H5" xr:uid="{4CD3999F-CC15-44A3-8965-BE706E2FD5A4}">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CDCFF-9EF4-47D3-BA7F-F5EE63167293}">
  <sheetPr>
    <pageSetUpPr fitToPage="1"/>
  </sheetPr>
  <dimension ref="A1:X42"/>
  <sheetViews>
    <sheetView tabSelected="1" view="pageBreakPreview" topLeftCell="A4" zoomScale="70" zoomScaleNormal="70" zoomScaleSheetLayoutView="70" workbookViewId="0">
      <selection activeCell="AA19" sqref="AA19"/>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5" width="0" style="1" hidden="1" customWidth="1"/>
    <col min="26" max="16384" width="9.140625" style="1"/>
  </cols>
  <sheetData>
    <row r="1" spans="1:23" ht="93.75" customHeight="1" thickBot="1" x14ac:dyDescent="0.3">
      <c r="A1" s="157"/>
      <c r="B1" s="158"/>
      <c r="C1" s="158"/>
      <c r="D1" s="158"/>
      <c r="E1" s="158"/>
      <c r="F1" s="158"/>
      <c r="G1" s="158"/>
      <c r="H1" s="158"/>
      <c r="I1" s="158"/>
      <c r="J1" s="158"/>
      <c r="K1" s="158"/>
      <c r="L1" s="159"/>
    </row>
    <row r="2" spans="1:23" ht="34.5" customHeight="1" thickBot="1" x14ac:dyDescent="0.3">
      <c r="A2" s="160" t="s">
        <v>125</v>
      </c>
      <c r="B2" s="161"/>
      <c r="C2" s="161"/>
      <c r="D2" s="161"/>
      <c r="E2" s="161"/>
      <c r="F2" s="161"/>
      <c r="G2" s="161"/>
      <c r="H2" s="161"/>
      <c r="I2" s="161"/>
      <c r="J2" s="161"/>
      <c r="K2" s="161"/>
      <c r="L2" s="162"/>
    </row>
    <row r="3" spans="1:23" ht="24.95" customHeight="1" thickBot="1" x14ac:dyDescent="0.3">
      <c r="A3" s="171" t="s">
        <v>131</v>
      </c>
      <c r="B3" s="172"/>
      <c r="C3" s="173"/>
      <c r="D3" s="174"/>
      <c r="E3" s="175"/>
      <c r="F3" s="175"/>
      <c r="G3" s="175"/>
      <c r="H3" s="175"/>
      <c r="I3" s="175"/>
      <c r="J3" s="175"/>
      <c r="K3" s="175"/>
      <c r="L3" s="176"/>
    </row>
    <row r="4" spans="1:23" ht="30" customHeight="1" thickBot="1" x14ac:dyDescent="0.3">
      <c r="A4" s="163" t="s">
        <v>1</v>
      </c>
      <c r="B4" s="164"/>
      <c r="C4" s="168"/>
      <c r="D4" s="169"/>
      <c r="E4" s="169"/>
      <c r="F4" s="170"/>
      <c r="G4" s="45" t="s">
        <v>2</v>
      </c>
      <c r="H4" s="67"/>
      <c r="I4" s="165" t="s">
        <v>13</v>
      </c>
      <c r="J4" s="166"/>
      <c r="K4" s="167"/>
      <c r="L4" s="68"/>
      <c r="R4" s="10" t="s">
        <v>21</v>
      </c>
      <c r="S4" s="8" t="s">
        <v>25</v>
      </c>
      <c r="U4" s="4" t="s">
        <v>61</v>
      </c>
      <c r="V4" s="1" t="s">
        <v>99</v>
      </c>
    </row>
    <row r="5" spans="1:23" ht="30" customHeight="1" thickBot="1" x14ac:dyDescent="0.3">
      <c r="A5" s="153" t="s">
        <v>19</v>
      </c>
      <c r="B5" s="93"/>
      <c r="C5" s="65"/>
      <c r="D5" s="154" t="s">
        <v>20</v>
      </c>
      <c r="E5" s="154"/>
      <c r="F5" s="65"/>
      <c r="G5" s="45" t="s">
        <v>3</v>
      </c>
      <c r="H5" s="65"/>
      <c r="I5" s="45" t="s">
        <v>4</v>
      </c>
      <c r="J5" s="155"/>
      <c r="K5" s="155"/>
      <c r="L5" s="156"/>
      <c r="R5" s="10" t="s">
        <v>22</v>
      </c>
      <c r="S5" s="9" t="s">
        <v>26</v>
      </c>
      <c r="U5" s="4" t="s">
        <v>62</v>
      </c>
      <c r="V5" s="1" t="s">
        <v>80</v>
      </c>
    </row>
    <row r="6" spans="1:23" ht="30" customHeight="1" thickBot="1" x14ac:dyDescent="0.3">
      <c r="A6" s="177" t="s">
        <v>91</v>
      </c>
      <c r="B6" s="178"/>
      <c r="C6" s="179" t="s">
        <v>90</v>
      </c>
      <c r="D6" s="179"/>
      <c r="E6" s="179"/>
      <c r="F6" s="179"/>
      <c r="G6" s="46" t="s">
        <v>17</v>
      </c>
      <c r="H6" s="179"/>
      <c r="I6" s="179"/>
      <c r="J6" s="179"/>
      <c r="K6" s="179"/>
      <c r="L6" s="180"/>
      <c r="R6" s="10" t="s">
        <v>23</v>
      </c>
      <c r="S6" s="9" t="s">
        <v>27</v>
      </c>
      <c r="U6" s="4" t="s">
        <v>63</v>
      </c>
      <c r="V6" s="1" t="s">
        <v>79</v>
      </c>
    </row>
    <row r="7" spans="1:23" ht="45.75" customHeight="1" thickBot="1" x14ac:dyDescent="0.3">
      <c r="A7" s="183" t="s">
        <v>126</v>
      </c>
      <c r="B7" s="184"/>
      <c r="C7" s="184"/>
      <c r="D7" s="184"/>
      <c r="E7" s="184"/>
      <c r="F7" s="48" t="s">
        <v>121</v>
      </c>
      <c r="G7" s="48" t="s">
        <v>122</v>
      </c>
      <c r="H7" s="48" t="s">
        <v>120</v>
      </c>
      <c r="I7" s="48" t="s">
        <v>60</v>
      </c>
      <c r="J7" s="181" t="s">
        <v>92</v>
      </c>
      <c r="K7" s="181"/>
      <c r="L7" s="182"/>
      <c r="R7" s="10" t="s">
        <v>24</v>
      </c>
      <c r="S7" s="9" t="s">
        <v>28</v>
      </c>
      <c r="U7" s="1" t="s">
        <v>97</v>
      </c>
      <c r="V7" s="1" t="s">
        <v>98</v>
      </c>
      <c r="W7" s="17"/>
    </row>
    <row r="8" spans="1:23" ht="30" customHeight="1" thickBot="1" x14ac:dyDescent="0.3">
      <c r="A8" s="47" t="s">
        <v>73</v>
      </c>
      <c r="B8" s="190"/>
      <c r="C8" s="190"/>
      <c r="D8" s="190"/>
      <c r="E8" s="190"/>
      <c r="F8" s="55"/>
      <c r="G8" s="55"/>
      <c r="H8" s="55"/>
      <c r="I8" s="55"/>
      <c r="J8" s="188"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8"/>
      <c r="L8" s="189"/>
      <c r="R8" s="10"/>
      <c r="S8" s="9" t="s">
        <v>29</v>
      </c>
      <c r="U8" s="1" t="s">
        <v>84</v>
      </c>
      <c r="W8" s="17"/>
    </row>
    <row r="9" spans="1:23" ht="30" customHeight="1" thickBot="1" x14ac:dyDescent="0.3">
      <c r="A9" s="16" t="s">
        <v>74</v>
      </c>
      <c r="B9" s="187"/>
      <c r="C9" s="187"/>
      <c r="D9" s="187"/>
      <c r="E9" s="187"/>
      <c r="F9" s="56"/>
      <c r="G9" s="56"/>
      <c r="H9" s="56"/>
      <c r="I9" s="56"/>
      <c r="J9" s="185"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5"/>
      <c r="L9" s="186"/>
      <c r="R9" s="10"/>
      <c r="S9" s="9" t="s">
        <v>30</v>
      </c>
      <c r="U9" s="1" t="s">
        <v>85</v>
      </c>
      <c r="W9" s="17"/>
    </row>
    <row r="10" spans="1:23" ht="30" customHeight="1" thickBot="1" x14ac:dyDescent="0.3">
      <c r="A10" s="16" t="s">
        <v>75</v>
      </c>
      <c r="B10" s="187"/>
      <c r="C10" s="187"/>
      <c r="D10" s="187"/>
      <c r="E10" s="187"/>
      <c r="F10" s="56"/>
      <c r="G10" s="56"/>
      <c r="H10" s="56"/>
      <c r="I10" s="56"/>
      <c r="J10" s="185"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5"/>
      <c r="L10" s="186"/>
      <c r="R10" s="10"/>
      <c r="S10" s="9" t="s">
        <v>31</v>
      </c>
      <c r="U10" s="1" t="s">
        <v>86</v>
      </c>
    </row>
    <row r="11" spans="1:23" ht="30" customHeight="1" thickBot="1" x14ac:dyDescent="0.3">
      <c r="A11" s="16" t="s">
        <v>76</v>
      </c>
      <c r="B11" s="187"/>
      <c r="C11" s="187"/>
      <c r="D11" s="187"/>
      <c r="E11" s="187"/>
      <c r="F11" s="56"/>
      <c r="G11" s="56"/>
      <c r="H11" s="56"/>
      <c r="I11" s="56"/>
      <c r="J11" s="185" t="str">
        <f t="shared" si="0"/>
        <v>!definirajte vlasništvo građevine!</v>
      </c>
      <c r="K11" s="185"/>
      <c r="L11" s="186"/>
      <c r="R11" s="10"/>
      <c r="S11" s="9" t="s">
        <v>32</v>
      </c>
      <c r="U11" s="1" t="s">
        <v>87</v>
      </c>
    </row>
    <row r="12" spans="1:23" ht="30" customHeight="1" thickBot="1" x14ac:dyDescent="0.3">
      <c r="A12" s="18" t="s">
        <v>77</v>
      </c>
      <c r="B12" s="198"/>
      <c r="C12" s="198"/>
      <c r="D12" s="198"/>
      <c r="E12" s="198"/>
      <c r="F12" s="57"/>
      <c r="G12" s="57"/>
      <c r="H12" s="57"/>
      <c r="I12" s="57"/>
      <c r="J12" s="191" t="str">
        <f t="shared" si="0"/>
        <v>!definirajte vlasništvo građevine!</v>
      </c>
      <c r="K12" s="191"/>
      <c r="L12" s="192"/>
      <c r="R12" s="10"/>
      <c r="S12" s="9" t="s">
        <v>33</v>
      </c>
      <c r="U12" s="1" t="s">
        <v>88</v>
      </c>
    </row>
    <row r="13" spans="1:23" ht="35.25" customHeight="1" thickBot="1" x14ac:dyDescent="0.3">
      <c r="A13" s="193" t="s">
        <v>64</v>
      </c>
      <c r="B13" s="194"/>
      <c r="C13" s="194"/>
      <c r="D13" s="194"/>
      <c r="E13" s="194"/>
      <c r="F13" s="194"/>
      <c r="G13" s="194"/>
      <c r="H13" s="194"/>
      <c r="I13" s="194"/>
      <c r="J13" s="194"/>
      <c r="K13" s="194"/>
      <c r="L13" s="195"/>
      <c r="O13" s="17">
        <v>0.15</v>
      </c>
      <c r="R13" s="10" t="s">
        <v>49</v>
      </c>
      <c r="S13" s="9" t="s">
        <v>34</v>
      </c>
      <c r="U13" s="1" t="s">
        <v>89</v>
      </c>
    </row>
    <row r="14" spans="1:23" ht="48" customHeight="1" thickBot="1" x14ac:dyDescent="0.3">
      <c r="A14" s="199" t="s">
        <v>78</v>
      </c>
      <c r="B14" s="200"/>
      <c r="C14" s="200"/>
      <c r="D14" s="200"/>
      <c r="E14" s="200"/>
      <c r="F14" s="200"/>
      <c r="G14" s="200"/>
      <c r="H14" s="201"/>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96"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97"/>
      <c r="N14" s="23">
        <f>I15+I16+I18+I17</f>
        <v>0</v>
      </c>
      <c r="O14" s="25">
        <f>N14*0.15</f>
        <v>0</v>
      </c>
      <c r="R14" s="2" t="s">
        <v>50</v>
      </c>
      <c r="S14" s="9" t="s">
        <v>35</v>
      </c>
      <c r="U14" s="1" t="s">
        <v>90</v>
      </c>
    </row>
    <row r="15" spans="1:23" ht="28.5" customHeight="1" thickBot="1" x14ac:dyDescent="0.3">
      <c r="A15" s="206" t="s">
        <v>65</v>
      </c>
      <c r="B15" s="207"/>
      <c r="C15" s="207"/>
      <c r="D15" s="207"/>
      <c r="E15" s="207"/>
      <c r="F15" s="207"/>
      <c r="G15" s="207"/>
      <c r="H15" s="207"/>
      <c r="I15" s="66">
        <v>0</v>
      </c>
      <c r="J15" s="58" t="e">
        <f>K15/I15</f>
        <v>#DIV/0!</v>
      </c>
      <c r="K15" s="202">
        <f>O15*P15</f>
        <v>0</v>
      </c>
      <c r="L15" s="203"/>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208" t="s">
        <v>66</v>
      </c>
      <c r="B16" s="209"/>
      <c r="C16" s="209"/>
      <c r="D16" s="209"/>
      <c r="E16" s="209"/>
      <c r="F16" s="209"/>
      <c r="G16" s="209"/>
      <c r="H16" s="209"/>
      <c r="I16" s="39">
        <v>0</v>
      </c>
      <c r="J16" s="59" t="e">
        <f t="shared" ref="J16:J20" si="1">K16/I16</f>
        <v>#DIV/0!</v>
      </c>
      <c r="K16" s="204">
        <f t="shared" ref="K16:K18" si="2">O16*P16</f>
        <v>0</v>
      </c>
      <c r="L16" s="205"/>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208" t="s">
        <v>67</v>
      </c>
      <c r="B17" s="209"/>
      <c r="C17" s="209"/>
      <c r="D17" s="209"/>
      <c r="E17" s="209"/>
      <c r="F17" s="209"/>
      <c r="G17" s="209"/>
      <c r="H17" s="209"/>
      <c r="I17" s="39">
        <v>0</v>
      </c>
      <c r="J17" s="59" t="e">
        <f t="shared" si="1"/>
        <v>#DIV/0!</v>
      </c>
      <c r="K17" s="204">
        <f t="shared" si="2"/>
        <v>0</v>
      </c>
      <c r="L17" s="205"/>
      <c r="M17" s="25" t="e">
        <f>O28*O17</f>
        <v>#DIV/0!</v>
      </c>
      <c r="N17" s="2"/>
      <c r="O17" s="27">
        <f t="shared" si="3"/>
        <v>0.4</v>
      </c>
      <c r="P17" s="25">
        <f t="shared" si="4"/>
        <v>0</v>
      </c>
      <c r="R17" s="2" t="s">
        <v>53</v>
      </c>
      <c r="S17" s="9" t="s">
        <v>38</v>
      </c>
    </row>
    <row r="18" spans="1:24" ht="28.5" customHeight="1" thickBot="1" x14ac:dyDescent="0.3">
      <c r="A18" s="208" t="s">
        <v>68</v>
      </c>
      <c r="B18" s="209"/>
      <c r="C18" s="209"/>
      <c r="D18" s="209"/>
      <c r="E18" s="209"/>
      <c r="F18" s="209"/>
      <c r="G18" s="209"/>
      <c r="H18" s="209"/>
      <c r="I18" s="39">
        <v>0</v>
      </c>
      <c r="J18" s="59" t="e">
        <f t="shared" si="1"/>
        <v>#DIV/0!</v>
      </c>
      <c r="K18" s="204">
        <f t="shared" si="2"/>
        <v>0</v>
      </c>
      <c r="L18" s="205"/>
      <c r="M18" s="25" t="e">
        <f>O29*O18</f>
        <v>#DIV/0!</v>
      </c>
      <c r="N18" s="2"/>
      <c r="O18" s="27">
        <f t="shared" si="3"/>
        <v>0.4</v>
      </c>
      <c r="P18" s="25">
        <f t="shared" si="4"/>
        <v>0</v>
      </c>
      <c r="R18" s="2" t="s">
        <v>54</v>
      </c>
      <c r="S18" s="9" t="s">
        <v>39</v>
      </c>
    </row>
    <row r="19" spans="1:24" ht="28.5" customHeight="1" thickBot="1" x14ac:dyDescent="0.3">
      <c r="A19" s="208" t="s">
        <v>69</v>
      </c>
      <c r="B19" s="209"/>
      <c r="C19" s="209"/>
      <c r="D19" s="209"/>
      <c r="E19" s="209"/>
      <c r="F19" s="209"/>
      <c r="G19" s="209"/>
      <c r="H19" s="209"/>
      <c r="I19" s="40">
        <v>0</v>
      </c>
      <c r="J19" s="59" t="e">
        <f t="shared" si="1"/>
        <v>#DIV/0!</v>
      </c>
      <c r="K19" s="215">
        <f>P19*O19</f>
        <v>0</v>
      </c>
      <c r="L19" s="216"/>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222" t="s">
        <v>70</v>
      </c>
      <c r="B20" s="223"/>
      <c r="C20" s="223"/>
      <c r="D20" s="223"/>
      <c r="E20" s="223"/>
      <c r="F20" s="223"/>
      <c r="G20" s="223"/>
      <c r="H20" s="223"/>
      <c r="I20" s="44">
        <v>0</v>
      </c>
      <c r="J20" s="60" t="e">
        <f t="shared" si="1"/>
        <v>#DIV/0!</v>
      </c>
      <c r="K20" s="217">
        <f>P20*O20</f>
        <v>0</v>
      </c>
      <c r="L20" s="218"/>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219" t="s">
        <v>71</v>
      </c>
      <c r="B21" s="220"/>
      <c r="C21" s="220"/>
      <c r="D21" s="220"/>
      <c r="E21" s="220"/>
      <c r="F21" s="220"/>
      <c r="G21" s="220"/>
      <c r="H21" s="221"/>
      <c r="I21" s="51">
        <f>SUM(I15:I20)</f>
        <v>0</v>
      </c>
      <c r="J21" s="42"/>
      <c r="K21" s="210">
        <f>SUM(K15:L20)</f>
        <v>0</v>
      </c>
      <c r="L21" s="211"/>
      <c r="M21" s="34"/>
      <c r="N21" s="5"/>
      <c r="O21" s="5"/>
      <c r="P21" s="26"/>
      <c r="Q21" s="6"/>
      <c r="R21" s="13" t="s">
        <v>48</v>
      </c>
      <c r="S21" s="9" t="s">
        <v>42</v>
      </c>
      <c r="T21" s="6"/>
      <c r="U21" s="6"/>
      <c r="V21" s="6"/>
      <c r="W21" s="6"/>
      <c r="X21" s="6"/>
    </row>
    <row r="22" spans="1:24" ht="114.75" customHeight="1" thickBot="1" x14ac:dyDescent="0.3">
      <c r="A22" s="212" t="s">
        <v>133</v>
      </c>
      <c r="B22" s="213"/>
      <c r="C22" s="213"/>
      <c r="D22" s="213"/>
      <c r="E22" s="213"/>
      <c r="F22" s="213"/>
      <c r="G22" s="213"/>
      <c r="H22" s="213"/>
      <c r="I22" s="213"/>
      <c r="J22" s="213"/>
      <c r="K22" s="213"/>
      <c r="L22" s="214"/>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PlPg/2sg00YYKxYXLLIzXYaIV2guDSHtiaXxLq7OByeN+ObbYWs5XZ1XNrEP/DHQU91WyND1W1LdKaInuwhUlA==" saltValue="FSqJA5VXSjq+fEVel1jIqA==" spinCount="100000" sheet="1" objects="1" scenarios="1"/>
  <mergeCells count="43">
    <mergeCell ref="A20:H20"/>
    <mergeCell ref="K20:L20"/>
    <mergeCell ref="A21:H21"/>
    <mergeCell ref="K21:L21"/>
    <mergeCell ref="A22:L22"/>
    <mergeCell ref="A17:H17"/>
    <mergeCell ref="K17:L17"/>
    <mergeCell ref="A18:H18"/>
    <mergeCell ref="K18:L18"/>
    <mergeCell ref="A19:H19"/>
    <mergeCell ref="K19:L19"/>
    <mergeCell ref="A16:H16"/>
    <mergeCell ref="K16:L16"/>
    <mergeCell ref="B10:E10"/>
    <mergeCell ref="J10:L10"/>
    <mergeCell ref="B11:E11"/>
    <mergeCell ref="J11:L11"/>
    <mergeCell ref="B12:E12"/>
    <mergeCell ref="J12:L12"/>
    <mergeCell ref="A13:L13"/>
    <mergeCell ref="A14:H14"/>
    <mergeCell ref="K14:L14"/>
    <mergeCell ref="A15:H15"/>
    <mergeCell ref="K15:L15"/>
    <mergeCell ref="A7:E7"/>
    <mergeCell ref="J7:L7"/>
    <mergeCell ref="B8:E8"/>
    <mergeCell ref="J8:L8"/>
    <mergeCell ref="B9:E9"/>
    <mergeCell ref="J9:L9"/>
    <mergeCell ref="A5:B5"/>
    <mergeCell ref="D5:E5"/>
    <mergeCell ref="J5:L5"/>
    <mergeCell ref="A6:B6"/>
    <mergeCell ref="C6:F6"/>
    <mergeCell ref="H6:L6"/>
    <mergeCell ref="A1:L1"/>
    <mergeCell ref="A2:L2"/>
    <mergeCell ref="A4:B4"/>
    <mergeCell ref="C4:F4"/>
    <mergeCell ref="I4:K4"/>
    <mergeCell ref="A3:C3"/>
    <mergeCell ref="D3:L3"/>
  </mergeCells>
  <conditionalFormatting sqref="M21:P22">
    <cfRule type="notContainsBlanks" dxfId="5" priority="6">
      <formula>LEN(TRIM(M21))&gt;0</formula>
    </cfRule>
  </conditionalFormatting>
  <conditionalFormatting sqref="I14:K14">
    <cfRule type="containsText" dxfId="4" priority="5" operator="containsText" text="!!definirajte korištenje PDV-a kao pretporeza!!">
      <formula>NOT(ISERROR(SEARCH("!!definirajte korištenje PDV-a kao pretporeza!!",I14)))</formula>
    </cfRule>
  </conditionalFormatting>
  <conditionalFormatting sqref="J15:J20">
    <cfRule type="containsText" dxfId="3" priority="4" operator="containsText" text="!odaberite status mjesta!">
      <formula>NOT(ISERROR(SEARCH("!odaberite status mjesta!",J15)))</formula>
    </cfRule>
  </conditionalFormatting>
  <conditionalFormatting sqref="J8:L12">
    <cfRule type="containsText" dxfId="2" priority="3" operator="containsText" text="!definirajte vlasništvo građevine!">
      <formula>NOT(ISERROR(SEARCH("!definirajte vlasništvo građevine!",J8)))</formula>
    </cfRule>
  </conditionalFormatting>
  <conditionalFormatting sqref="O15:O18">
    <cfRule type="containsText" dxfId="1" priority="2" operator="containsText" text="!odaberite status mjesta!">
      <formula>NOT(ISERROR(SEARCH("!odaberite status mjesta!",O15)))</formula>
    </cfRule>
  </conditionalFormatting>
  <conditionalFormatting sqref="K21:L21">
    <cfRule type="cellIs" dxfId="0" priority="1" operator="greaterThan">
      <formula>1400000</formula>
    </cfRule>
  </conditionalFormatting>
  <dataValidations count="5">
    <dataValidation type="list" allowBlank="1" showInputMessage="1" showErrorMessage="1" sqref="C6:F6" xr:uid="{2799FC0F-DB27-4CC2-B82E-CC013F69546E}">
      <formula1>$U$8:$U$14</formula1>
    </dataValidation>
    <dataValidation type="list" allowBlank="1" showInputMessage="1" showErrorMessage="1" sqref="I8:I12" xr:uid="{4EAC3CD4-E309-4A30-B764-36EBE5FFE25F}">
      <formula1>$U$4:$U$7</formula1>
    </dataValidation>
    <dataValidation type="list" allowBlank="1" showInputMessage="1" showErrorMessage="1" errorTitle="Upozorenje" error="Odabrati vrijednost iz padajućeg izbornika" sqref="H6:L6" xr:uid="{F79CB49B-F04C-4D86-89CC-8F2E8237670D}">
      <formula1>$S$4:$S$24</formula1>
    </dataValidation>
    <dataValidation type="textLength" operator="equal" showInputMessage="1" errorTitle="UPOZORENJE" error="Broj šasije satoji se od 17 znakova" sqref="C4" xr:uid="{695BD89D-CF86-4388-8111-FF6772EAD40F}">
      <formula1>17</formula1>
    </dataValidation>
    <dataValidation type="textLength" operator="equal" allowBlank="1" showInputMessage="1" showErrorMessage="1" errorTitle="UPOZORENJE" error="Poštanski broj se sastoji od 5 znamenki" sqref="H5" xr:uid="{652E66E7-DE22-49C4-98B6-35F257E88648}">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U D A A B Q S w M E F A A C A A g A p k u L U 6 G 0 p R W l A A A A 9 Q A A A B I A H A B D b 2 5 m a W c v U G F j a 2 F n Z S 5 4 b W w g o h g A K K A U A A A A A A A A A A A A A A A A A A A A A A A A A A A A h Y 8 x D o I w G I W v Q r r T 1 m o M k p 8 y u D h I Y j Q x r g 1 U a I R i 2 m K 5 m 4 N H 8 g p i F H V z f N / 7 h v f u 1 x u k f V M H F 2 m s a n W C J p i i Q O q 8 L Z Q u E 9 S 5 Y x i h l M N G 5 C d R y m C Q t Y 1 7 W y S o c u 4 c E + K 9 x 3 6 K W 1 M S R u m E H L L 1 L q 9 k I 9 B H V v / l U G n r h M 4 l 4 r B / j e E M L + Y 4 m j F M g Y w M M q W / P R v m P t s f C M u u d p 2 R v D L h a g t k j E D e F / g D U E s D B B Q A A g A I A K Z L i 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m S 4 t T K I p H u A 4 A A A A R A A A A E w A c A E Z v c m 1 1 b G F z L 1 N l Y 3 R p b 2 4 x L m 0 g o h g A K K A U A A A A A A A A A A A A A A A A A A A A A A A A A A A A K 0 5 N L s n M z 1 M I h t C G 1 g B Q S w E C L Q A U A A I A C A C m S 4 t T o b S l F a U A A A D 1 A A A A E g A A A A A A A A A A A A A A A A A A A A A A Q 2 9 u Z m l n L 1 B h Y 2 t h Z 2 U u e G 1 s U E s B A i 0 A F A A C A A g A p k u L U w / K 6 a u k A A A A 6 Q A A A B M A A A A A A A A A A A A A A A A A 8 Q A A A F t D b 2 5 0 Z W 5 0 X 1 R 5 c G V z X S 5 4 b W x Q S w E C L Q A U A A I A C A C m S 4 t 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i H / 7 B a a K 2 U y p Y n u R o h H G 1 w A A A A A C A A A A A A A D Z g A A w A A A A B A A A A B o K K 6 Q P D e y n 4 N i G 3 G 8 Y a v y A A A A A A S A A A C g A A A A E A A A A B b l a V Y 3 L A g N Z b S 2 a U 0 R F A R Q A A A A 2 b z G m a h 5 i n 3 Q y M m f U M r p u X t r 3 T q R H / u t 4 + E f s p O q P S X j P q T c Y O n p + v x j O R 7 c V V U Y D W x Q N A G i 8 L V w / K a a O i L S K s s v Z C P p C 5 s S e E K R m 4 N s E Z w U A A A A + b C 1 6 j o O 2 W 2 f I 4 z / P z R f F a E 8 e c o = < / D a t a M a s h u p > 
</file>

<file path=customXml/item2.xml><?xml version="1.0" encoding="utf-8"?>
<sisl xmlns:xsd="http://www.w3.org/2001/XMLSchema" xmlns:xsi="http://www.w3.org/2001/XMLSchema-instance" xmlns="http://www.boldonjames.com/2008/01/sie/internal/label" sislVersion="0" policy="5c3d8ea1-31d6-40da-856a-ae7869ea61fe" origin="defaultValue">
  <element uid="937e288e-3614-44b9-bb31-237331b81634" value=""/>
</sisl>
</file>

<file path=customXml/itemProps1.xml><?xml version="1.0" encoding="utf-8"?>
<ds:datastoreItem xmlns:ds="http://schemas.openxmlformats.org/officeDocument/2006/customXml" ds:itemID="{4EDA7E50-9685-413F-B316-0679954DE7C7}">
  <ds:schemaRefs>
    <ds:schemaRef ds:uri="http://schemas.microsoft.com/DataMashup"/>
  </ds:schemaRefs>
</ds:datastoreItem>
</file>

<file path=customXml/itemProps2.xml><?xml version="1.0" encoding="utf-8"?>
<ds:datastoreItem xmlns:ds="http://schemas.openxmlformats.org/officeDocument/2006/customXml" ds:itemID="{C6126884-DA28-4EEE-9907-5F14704E2F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6</vt:i4>
      </vt:variant>
    </vt:vector>
  </HeadingPairs>
  <TitlesOfParts>
    <vt:vector size="12" baseType="lpstr">
      <vt:lpstr>Osnovni podaci</vt:lpstr>
      <vt:lpstr>Lokacije provedbe mjera (1)</vt:lpstr>
      <vt:lpstr>Lokacije provedbe mjera (2)</vt:lpstr>
      <vt:lpstr>Lokacije provedbe mjera (3)</vt:lpstr>
      <vt:lpstr>Lokacije provedbe mjera (4)</vt:lpstr>
      <vt:lpstr>Lokacije provedbe mjera (5)</vt:lpstr>
      <vt:lpstr>'Lokacije provedbe mjera (1)'!Podrucje_ispisa</vt:lpstr>
      <vt:lpstr>'Lokacije provedbe mjera (2)'!Podrucje_ispisa</vt:lpstr>
      <vt:lpstr>'Lokacije provedbe mjera (3)'!Podrucje_ispisa</vt:lpstr>
      <vt:lpstr>'Lokacije provedbe mjera (4)'!Podrucje_ispisa</vt:lpstr>
      <vt:lpstr>'Lokacije provedbe mjera (5)'!Podrucje_ispisa</vt:lpstr>
      <vt:lpstr>'Osnovni podaci'!Podrucje_ispisa</vt:lpstr>
    </vt:vector>
  </TitlesOfParts>
  <Company>Fond za zastitu okolisa i energetsku ucinkovitost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dc:creator>
  <cp:lastModifiedBy>Jasmin Mekanović</cp:lastModifiedBy>
  <cp:lastPrinted>2022-04-04T18:34:57Z</cp:lastPrinted>
  <dcterms:created xsi:type="dcterms:W3CDTF">2021-12-10T15:26:39Z</dcterms:created>
  <dcterms:modified xsi:type="dcterms:W3CDTF">2022-04-04T18:36:51Z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73961538-1edf-4899-a757-b2555b1893cf</vt:lpwstr>
  </property>
  <property fmtid="{D5CDD505-2E9C-101B-9397-08002B2CF9AE}" pid="3" name="bjDocumentLabelXML">
    <vt:lpwstr>&lt;?xml version="1.0" encoding="us-ascii"?&gt;&lt;sisl xmlns:xsd="http://www.w3.org/2001/XMLSchema" xmlns:xsi="http://www.w3.org/2001/XMLSchema-instance" sislVersion="0" policy="5c3d8ea1-31d6-40da-856a-ae7869ea61fe" origin="defaultValue" xmlns="http://www.boldonj</vt:lpwstr>
  </property>
  <property fmtid="{D5CDD505-2E9C-101B-9397-08002B2CF9AE}" pid="4" name="bjDocumentLabelXML-0">
    <vt:lpwstr>ames.com/2008/01/sie/internal/label"&gt;&lt;element uid="937e288e-3614-44b9-bb31-237331b81634" value="" /&gt;&lt;/sisl&gt;</vt:lpwstr>
  </property>
  <property fmtid="{D5CDD505-2E9C-101B-9397-08002B2CF9AE}" pid="5" name="bjDocumentSecurityLabel">
    <vt:lpwstr>NEKLASIFICIRANO</vt:lpwstr>
  </property>
  <property fmtid="{D5CDD505-2E9C-101B-9397-08002B2CF9AE}" pid="6" name="bjClsUserRVM">
    <vt:lpwstr>[]</vt:lpwstr>
  </property>
  <property fmtid="{D5CDD505-2E9C-101B-9397-08002B2CF9AE}" pid="7" name="bjSaver">
    <vt:lpwstr>lkULklenwh79z9LfpI7Hz0aUI/UaqVmr</vt:lpwstr>
  </property>
</Properties>
</file>